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inlandfestivals-my.sharepoint.com/personal/minna_syri_festivals_fi/Documents/Arkistokopiot/Käyntimäärät/"/>
    </mc:Choice>
  </mc:AlternateContent>
  <xr:revisionPtr revIDLastSave="3679" documentId="8_{89F26560-80AF-45C0-B335-EC9B7D493B07}" xr6:coauthVersionLast="47" xr6:coauthVersionMax="47" xr10:uidLastSave="{D5943AB8-0B86-419A-8951-3A2BD2ECE892}"/>
  <bookViews>
    <workbookView xWindow="-120" yWindow="-120" windowWidth="20730" windowHeight="11160" tabRatio="500" xr2:uid="{00000000-000D-0000-FFFF-FFFF00000000}"/>
  </bookViews>
  <sheets>
    <sheet name="main" sheetId="1" r:id="rId1"/>
    <sheet name="refere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2" i="1" l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564" i="1"/>
  <c r="C163" i="1"/>
  <c r="B163" i="1"/>
  <c r="A163" i="1"/>
  <c r="B137" i="1"/>
  <c r="A137" i="1"/>
  <c r="B136" i="1"/>
  <c r="A136" i="1"/>
  <c r="C137" i="1"/>
  <c r="C136" i="1"/>
  <c r="A78" i="1"/>
  <c r="B78" i="1"/>
  <c r="C78" i="1"/>
  <c r="A55" i="1"/>
  <c r="A54" i="1"/>
  <c r="B55" i="1"/>
  <c r="B54" i="1"/>
  <c r="C55" i="1"/>
  <c r="C54" i="1"/>
  <c r="C14" i="1"/>
  <c r="B14" i="1"/>
  <c r="A14" i="1"/>
  <c r="A11" i="1"/>
  <c r="B11" i="1"/>
  <c r="C11" i="1"/>
  <c r="C158" i="1"/>
  <c r="B158" i="1"/>
  <c r="A158" i="1"/>
  <c r="C139" i="1"/>
  <c r="B139" i="1"/>
  <c r="A139" i="1"/>
  <c r="C138" i="1"/>
  <c r="B138" i="1"/>
  <c r="A138" i="1"/>
  <c r="J163" i="1"/>
  <c r="J158" i="1"/>
  <c r="J139" i="1"/>
  <c r="J138" i="1"/>
  <c r="J137" i="1"/>
  <c r="J136" i="1"/>
  <c r="J125" i="1" l="1"/>
  <c r="A125" i="1"/>
  <c r="B125" i="1"/>
  <c r="C125" i="1"/>
  <c r="A84" i="1"/>
  <c r="B84" i="1"/>
  <c r="C84" i="1"/>
  <c r="J78" i="1"/>
  <c r="A71" i="1"/>
  <c r="B71" i="1"/>
  <c r="C71" i="1"/>
  <c r="A56" i="1"/>
  <c r="B56" i="1"/>
  <c r="C56" i="1"/>
  <c r="J55" i="1"/>
  <c r="J54" i="1"/>
  <c r="J44" i="1"/>
  <c r="C44" i="1"/>
  <c r="B44" i="1"/>
  <c r="A44" i="1"/>
  <c r="C22" i="1"/>
  <c r="B22" i="1"/>
  <c r="A2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2" i="1"/>
  <c r="C83" i="1"/>
  <c r="B83" i="1"/>
  <c r="A83" i="1"/>
  <c r="C82" i="1"/>
  <c r="B82" i="1"/>
  <c r="A82" i="1"/>
  <c r="C81" i="1"/>
  <c r="B81" i="1"/>
  <c r="A81" i="1"/>
  <c r="C80" i="1"/>
  <c r="B80" i="1"/>
  <c r="A80" i="1"/>
  <c r="C79" i="1"/>
  <c r="B79" i="1"/>
  <c r="A79" i="1"/>
  <c r="C77" i="1"/>
  <c r="B77" i="1"/>
  <c r="A77" i="1"/>
  <c r="C76" i="1"/>
  <c r="B76" i="1"/>
  <c r="A76" i="1"/>
  <c r="C75" i="1"/>
  <c r="B75" i="1"/>
  <c r="A75" i="1"/>
  <c r="C74" i="1"/>
  <c r="B74" i="1"/>
  <c r="A74" i="1"/>
  <c r="C73" i="1"/>
  <c r="B73" i="1"/>
  <c r="A73" i="1"/>
  <c r="C72" i="1"/>
  <c r="B72" i="1"/>
  <c r="A72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C59" i="1"/>
  <c r="B59" i="1"/>
  <c r="A59" i="1"/>
  <c r="C58" i="1"/>
  <c r="B58" i="1"/>
  <c r="A58" i="1"/>
  <c r="C57" i="1"/>
  <c r="B57" i="1"/>
  <c r="A57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3" i="1"/>
  <c r="B13" i="1"/>
  <c r="A13" i="1"/>
  <c r="C12" i="1"/>
  <c r="B12" i="1"/>
  <c r="A12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  <c r="C2" i="1"/>
  <c r="B2" i="1"/>
  <c r="A2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L982" i="1"/>
  <c r="C982" i="1"/>
  <c r="B982" i="1"/>
  <c r="A982" i="1"/>
  <c r="L981" i="1"/>
  <c r="C981" i="1"/>
  <c r="B981" i="1"/>
  <c r="A981" i="1"/>
  <c r="L980" i="1"/>
  <c r="C980" i="1"/>
  <c r="B980" i="1"/>
  <c r="A980" i="1"/>
  <c r="L979" i="1"/>
  <c r="C979" i="1"/>
  <c r="B979" i="1"/>
  <c r="A979" i="1"/>
  <c r="L978" i="1"/>
  <c r="C978" i="1"/>
  <c r="B978" i="1"/>
  <c r="A978" i="1"/>
  <c r="L977" i="1"/>
  <c r="C977" i="1"/>
  <c r="B977" i="1"/>
  <c r="A977" i="1"/>
  <c r="L976" i="1"/>
  <c r="C976" i="1"/>
  <c r="B976" i="1"/>
  <c r="A976" i="1"/>
  <c r="L975" i="1"/>
  <c r="C975" i="1"/>
  <c r="B975" i="1"/>
  <c r="A975" i="1"/>
  <c r="L974" i="1"/>
  <c r="C974" i="1"/>
  <c r="B974" i="1"/>
  <c r="A974" i="1"/>
  <c r="L973" i="1"/>
  <c r="C973" i="1"/>
  <c r="B973" i="1"/>
  <c r="A973" i="1"/>
  <c r="L972" i="1"/>
  <c r="C972" i="1"/>
  <c r="B972" i="1"/>
  <c r="A972" i="1"/>
  <c r="L971" i="1"/>
  <c r="C971" i="1"/>
  <c r="B971" i="1"/>
  <c r="A971" i="1"/>
  <c r="L970" i="1"/>
  <c r="C970" i="1"/>
  <c r="B970" i="1"/>
  <c r="A970" i="1"/>
  <c r="L969" i="1"/>
  <c r="C969" i="1"/>
  <c r="B969" i="1"/>
  <c r="A969" i="1"/>
  <c r="L968" i="1"/>
  <c r="C968" i="1"/>
  <c r="B968" i="1"/>
  <c r="A968" i="1"/>
  <c r="L967" i="1"/>
  <c r="C967" i="1"/>
  <c r="B967" i="1"/>
  <c r="A967" i="1"/>
  <c r="L966" i="1"/>
  <c r="C966" i="1"/>
  <c r="B966" i="1"/>
  <c r="A966" i="1"/>
  <c r="L965" i="1"/>
  <c r="C965" i="1"/>
  <c r="B965" i="1"/>
  <c r="A965" i="1"/>
  <c r="L964" i="1"/>
  <c r="C964" i="1"/>
  <c r="B964" i="1"/>
  <c r="A964" i="1"/>
  <c r="L963" i="1"/>
  <c r="C963" i="1"/>
  <c r="B963" i="1"/>
  <c r="A963" i="1"/>
  <c r="L962" i="1"/>
  <c r="C962" i="1"/>
  <c r="B962" i="1"/>
  <c r="A962" i="1"/>
  <c r="L961" i="1"/>
  <c r="C961" i="1"/>
  <c r="B961" i="1"/>
  <c r="A961" i="1"/>
  <c r="L960" i="1"/>
  <c r="C960" i="1"/>
  <c r="B960" i="1"/>
  <c r="A960" i="1"/>
  <c r="L959" i="1"/>
  <c r="C959" i="1"/>
  <c r="B959" i="1"/>
  <c r="A959" i="1"/>
  <c r="L958" i="1"/>
  <c r="C958" i="1"/>
  <c r="B958" i="1"/>
  <c r="A958" i="1"/>
  <c r="L957" i="1"/>
  <c r="C957" i="1"/>
  <c r="B957" i="1"/>
  <c r="A957" i="1"/>
  <c r="L956" i="1"/>
  <c r="C956" i="1"/>
  <c r="B956" i="1"/>
  <c r="A956" i="1"/>
  <c r="L955" i="1"/>
  <c r="C955" i="1"/>
  <c r="B955" i="1"/>
  <c r="A955" i="1"/>
  <c r="L954" i="1"/>
  <c r="C954" i="1"/>
  <c r="B954" i="1"/>
  <c r="A954" i="1"/>
  <c r="L953" i="1"/>
  <c r="C953" i="1"/>
  <c r="B953" i="1"/>
  <c r="A953" i="1"/>
  <c r="L952" i="1"/>
  <c r="C952" i="1"/>
  <c r="B952" i="1"/>
  <c r="A952" i="1"/>
  <c r="L951" i="1"/>
  <c r="C951" i="1"/>
  <c r="B951" i="1"/>
  <c r="A951" i="1"/>
  <c r="L950" i="1"/>
  <c r="C950" i="1"/>
  <c r="B950" i="1"/>
  <c r="A950" i="1"/>
  <c r="L949" i="1"/>
  <c r="C949" i="1"/>
  <c r="B949" i="1"/>
  <c r="A949" i="1"/>
  <c r="L948" i="1"/>
  <c r="C948" i="1"/>
  <c r="B948" i="1"/>
  <c r="A948" i="1"/>
  <c r="L947" i="1"/>
  <c r="C947" i="1"/>
  <c r="B947" i="1"/>
  <c r="A947" i="1"/>
  <c r="L946" i="1"/>
  <c r="C946" i="1"/>
  <c r="B946" i="1"/>
  <c r="A946" i="1"/>
  <c r="L945" i="1"/>
  <c r="C945" i="1"/>
  <c r="B945" i="1"/>
  <c r="A945" i="1"/>
  <c r="L944" i="1"/>
  <c r="C944" i="1"/>
  <c r="B944" i="1"/>
  <c r="A944" i="1"/>
  <c r="L943" i="1"/>
  <c r="C943" i="1"/>
  <c r="B943" i="1"/>
  <c r="A943" i="1"/>
  <c r="L942" i="1"/>
  <c r="C942" i="1"/>
  <c r="B942" i="1"/>
  <c r="A942" i="1"/>
  <c r="L941" i="1"/>
  <c r="C941" i="1"/>
  <c r="B941" i="1"/>
  <c r="A941" i="1"/>
  <c r="L940" i="1"/>
  <c r="C940" i="1"/>
  <c r="B940" i="1"/>
  <c r="A940" i="1"/>
  <c r="L939" i="1"/>
  <c r="C939" i="1"/>
  <c r="B939" i="1"/>
  <c r="A939" i="1"/>
  <c r="L938" i="1"/>
  <c r="C938" i="1"/>
  <c r="B938" i="1"/>
  <c r="A938" i="1"/>
  <c r="L937" i="1"/>
  <c r="C937" i="1"/>
  <c r="B937" i="1"/>
  <c r="A937" i="1"/>
  <c r="L936" i="1"/>
  <c r="C936" i="1"/>
  <c r="B936" i="1"/>
  <c r="A936" i="1"/>
  <c r="L935" i="1"/>
  <c r="C935" i="1"/>
  <c r="B935" i="1"/>
  <c r="A935" i="1"/>
  <c r="L934" i="1"/>
  <c r="C934" i="1"/>
  <c r="B934" i="1"/>
  <c r="A934" i="1"/>
  <c r="L933" i="1"/>
  <c r="C933" i="1"/>
  <c r="B933" i="1"/>
  <c r="A933" i="1"/>
  <c r="L932" i="1"/>
  <c r="C932" i="1"/>
  <c r="B932" i="1"/>
  <c r="A932" i="1"/>
  <c r="L931" i="1"/>
  <c r="C931" i="1"/>
  <c r="B931" i="1"/>
  <c r="A931" i="1"/>
  <c r="L930" i="1"/>
  <c r="C930" i="1"/>
  <c r="B930" i="1"/>
  <c r="A930" i="1"/>
  <c r="L929" i="1"/>
  <c r="C929" i="1"/>
  <c r="B929" i="1"/>
  <c r="A929" i="1"/>
  <c r="L928" i="1"/>
  <c r="C928" i="1"/>
  <c r="B928" i="1"/>
  <c r="A928" i="1"/>
  <c r="L927" i="1"/>
  <c r="C927" i="1"/>
  <c r="B927" i="1"/>
  <c r="A927" i="1"/>
  <c r="L926" i="1"/>
  <c r="C926" i="1"/>
  <c r="B926" i="1"/>
  <c r="A926" i="1"/>
  <c r="L925" i="1"/>
  <c r="C925" i="1"/>
  <c r="B925" i="1"/>
  <c r="A925" i="1"/>
  <c r="L924" i="1"/>
  <c r="C924" i="1"/>
  <c r="B924" i="1"/>
  <c r="A924" i="1"/>
  <c r="L923" i="1"/>
  <c r="C923" i="1"/>
  <c r="B923" i="1"/>
  <c r="A923" i="1"/>
  <c r="L922" i="1"/>
  <c r="C922" i="1"/>
  <c r="B922" i="1"/>
  <c r="A922" i="1"/>
  <c r="L921" i="1"/>
  <c r="C921" i="1"/>
  <c r="B921" i="1"/>
  <c r="A921" i="1"/>
  <c r="L920" i="1"/>
  <c r="C920" i="1"/>
  <c r="B920" i="1"/>
  <c r="A920" i="1"/>
  <c r="L919" i="1"/>
  <c r="C919" i="1"/>
  <c r="B919" i="1"/>
  <c r="A919" i="1"/>
  <c r="L918" i="1"/>
  <c r="C918" i="1"/>
  <c r="B918" i="1"/>
  <c r="A918" i="1"/>
  <c r="L917" i="1"/>
  <c r="C917" i="1"/>
  <c r="B917" i="1"/>
  <c r="A917" i="1"/>
  <c r="L916" i="1"/>
  <c r="C916" i="1"/>
  <c r="B916" i="1"/>
  <c r="A916" i="1"/>
  <c r="L915" i="1"/>
  <c r="C915" i="1"/>
  <c r="B915" i="1"/>
  <c r="A915" i="1"/>
  <c r="L914" i="1"/>
  <c r="C914" i="1"/>
  <c r="B914" i="1"/>
  <c r="A914" i="1"/>
  <c r="L913" i="1"/>
  <c r="C913" i="1"/>
  <c r="B913" i="1"/>
  <c r="A913" i="1"/>
  <c r="L912" i="1"/>
  <c r="C912" i="1"/>
  <c r="B912" i="1"/>
  <c r="A912" i="1"/>
  <c r="L911" i="1"/>
  <c r="C911" i="1"/>
  <c r="B911" i="1"/>
  <c r="A911" i="1"/>
  <c r="L910" i="1"/>
  <c r="C910" i="1"/>
  <c r="B910" i="1"/>
  <c r="A910" i="1"/>
  <c r="L909" i="1"/>
  <c r="C909" i="1"/>
  <c r="B909" i="1"/>
  <c r="A909" i="1"/>
  <c r="L908" i="1"/>
  <c r="C908" i="1"/>
  <c r="B908" i="1"/>
  <c r="A908" i="1"/>
  <c r="L907" i="1"/>
  <c r="C907" i="1"/>
  <c r="B907" i="1"/>
  <c r="A907" i="1"/>
  <c r="L906" i="1"/>
  <c r="C906" i="1"/>
  <c r="B906" i="1"/>
  <c r="A906" i="1"/>
  <c r="L905" i="1"/>
  <c r="C905" i="1"/>
  <c r="B905" i="1"/>
  <c r="A905" i="1"/>
  <c r="L904" i="1"/>
  <c r="C904" i="1"/>
  <c r="B904" i="1"/>
  <c r="A904" i="1"/>
  <c r="L903" i="1"/>
  <c r="C903" i="1"/>
  <c r="B903" i="1"/>
  <c r="A903" i="1"/>
  <c r="L902" i="1"/>
  <c r="C902" i="1"/>
  <c r="B902" i="1"/>
  <c r="A902" i="1"/>
  <c r="L901" i="1"/>
  <c r="C901" i="1"/>
  <c r="B901" i="1"/>
  <c r="A901" i="1"/>
  <c r="L900" i="1"/>
  <c r="C900" i="1"/>
  <c r="B900" i="1"/>
  <c r="A900" i="1"/>
  <c r="L899" i="1"/>
  <c r="C899" i="1"/>
  <c r="B899" i="1"/>
  <c r="A899" i="1"/>
  <c r="L898" i="1"/>
  <c r="C898" i="1"/>
  <c r="B898" i="1"/>
  <c r="A898" i="1"/>
  <c r="L897" i="1"/>
  <c r="C897" i="1"/>
  <c r="B897" i="1"/>
  <c r="A897" i="1"/>
  <c r="L896" i="1"/>
  <c r="C896" i="1"/>
  <c r="B896" i="1"/>
  <c r="A896" i="1"/>
  <c r="L895" i="1"/>
  <c r="C895" i="1"/>
  <c r="B895" i="1"/>
  <c r="A895" i="1"/>
  <c r="L894" i="1"/>
  <c r="C894" i="1"/>
  <c r="B894" i="1"/>
  <c r="A894" i="1"/>
  <c r="L893" i="1"/>
  <c r="C893" i="1"/>
  <c r="B893" i="1"/>
  <c r="A893" i="1"/>
  <c r="L892" i="1"/>
  <c r="C892" i="1"/>
  <c r="B892" i="1"/>
  <c r="A892" i="1"/>
  <c r="L891" i="1"/>
  <c r="C891" i="1"/>
  <c r="B891" i="1"/>
  <c r="A891" i="1"/>
  <c r="L890" i="1"/>
  <c r="C890" i="1"/>
  <c r="B890" i="1"/>
  <c r="A890" i="1"/>
  <c r="L889" i="1"/>
  <c r="C889" i="1"/>
  <c r="B889" i="1"/>
  <c r="A889" i="1"/>
  <c r="L888" i="1"/>
  <c r="C888" i="1"/>
  <c r="B888" i="1"/>
  <c r="A888" i="1"/>
  <c r="L887" i="1"/>
  <c r="C887" i="1"/>
  <c r="B887" i="1"/>
  <c r="A887" i="1"/>
  <c r="L886" i="1"/>
  <c r="C886" i="1"/>
  <c r="B886" i="1"/>
  <c r="A886" i="1"/>
  <c r="L885" i="1"/>
  <c r="C885" i="1"/>
  <c r="B885" i="1"/>
  <c r="A885" i="1"/>
  <c r="L884" i="1"/>
  <c r="C884" i="1"/>
  <c r="B884" i="1"/>
  <c r="A884" i="1"/>
  <c r="L883" i="1"/>
  <c r="C883" i="1"/>
  <c r="B883" i="1"/>
  <c r="A883" i="1"/>
  <c r="L882" i="1"/>
  <c r="C882" i="1"/>
  <c r="B882" i="1"/>
  <c r="A882" i="1"/>
  <c r="L881" i="1"/>
  <c r="C881" i="1"/>
  <c r="B881" i="1"/>
  <c r="A881" i="1"/>
  <c r="L880" i="1"/>
  <c r="C880" i="1"/>
  <c r="B880" i="1"/>
  <c r="A880" i="1"/>
  <c r="L879" i="1"/>
  <c r="C879" i="1"/>
  <c r="B879" i="1"/>
  <c r="A879" i="1"/>
  <c r="L878" i="1"/>
  <c r="C878" i="1"/>
  <c r="B878" i="1"/>
  <c r="A878" i="1"/>
  <c r="L877" i="1"/>
  <c r="C877" i="1"/>
  <c r="B877" i="1"/>
  <c r="A877" i="1"/>
  <c r="L876" i="1"/>
  <c r="C876" i="1"/>
  <c r="B876" i="1"/>
  <c r="A876" i="1"/>
  <c r="L875" i="1"/>
  <c r="C875" i="1"/>
  <c r="B875" i="1"/>
  <c r="A875" i="1"/>
  <c r="L874" i="1"/>
  <c r="C874" i="1"/>
  <c r="B874" i="1"/>
  <c r="A874" i="1"/>
  <c r="L873" i="1"/>
  <c r="C873" i="1"/>
  <c r="B873" i="1"/>
  <c r="A873" i="1"/>
  <c r="L872" i="1"/>
  <c r="C872" i="1"/>
  <c r="B872" i="1"/>
  <c r="A872" i="1"/>
  <c r="L871" i="1"/>
  <c r="C871" i="1"/>
  <c r="B871" i="1"/>
  <c r="A871" i="1"/>
  <c r="L870" i="1"/>
  <c r="C870" i="1"/>
  <c r="B870" i="1"/>
  <c r="A870" i="1"/>
  <c r="L869" i="1"/>
  <c r="C869" i="1"/>
  <c r="B869" i="1"/>
  <c r="A869" i="1"/>
  <c r="L868" i="1"/>
  <c r="C868" i="1"/>
  <c r="B868" i="1"/>
  <c r="A868" i="1"/>
  <c r="L867" i="1"/>
  <c r="C867" i="1"/>
  <c r="B867" i="1"/>
  <c r="A867" i="1"/>
  <c r="L866" i="1"/>
  <c r="C866" i="1"/>
  <c r="B866" i="1"/>
  <c r="A866" i="1"/>
  <c r="L865" i="1"/>
  <c r="C865" i="1"/>
  <c r="B865" i="1"/>
  <c r="A865" i="1"/>
  <c r="L864" i="1"/>
  <c r="C864" i="1"/>
  <c r="B864" i="1"/>
  <c r="A864" i="1"/>
  <c r="L863" i="1"/>
  <c r="C863" i="1"/>
  <c r="B863" i="1"/>
  <c r="A863" i="1"/>
  <c r="L862" i="1"/>
  <c r="C862" i="1"/>
  <c r="B862" i="1"/>
  <c r="A862" i="1"/>
  <c r="L861" i="1"/>
  <c r="C861" i="1"/>
  <c r="B861" i="1"/>
  <c r="A861" i="1"/>
  <c r="L860" i="1"/>
  <c r="C860" i="1"/>
  <c r="B860" i="1"/>
  <c r="A860" i="1"/>
  <c r="L859" i="1"/>
  <c r="C859" i="1"/>
  <c r="B859" i="1"/>
  <c r="A859" i="1"/>
  <c r="L858" i="1"/>
  <c r="C858" i="1"/>
  <c r="B858" i="1"/>
  <c r="A858" i="1"/>
  <c r="L857" i="1"/>
  <c r="C857" i="1"/>
  <c r="B857" i="1"/>
  <c r="A857" i="1"/>
  <c r="L856" i="1"/>
  <c r="C856" i="1"/>
  <c r="B856" i="1"/>
  <c r="A856" i="1"/>
  <c r="L855" i="1"/>
  <c r="C855" i="1"/>
  <c r="B855" i="1"/>
  <c r="A855" i="1"/>
  <c r="L854" i="1"/>
  <c r="C854" i="1"/>
  <c r="B854" i="1"/>
  <c r="A854" i="1"/>
  <c r="L853" i="1"/>
  <c r="C853" i="1"/>
  <c r="B853" i="1"/>
  <c r="A853" i="1"/>
  <c r="L852" i="1"/>
  <c r="C852" i="1"/>
  <c r="B852" i="1"/>
  <c r="A852" i="1"/>
  <c r="L851" i="1"/>
  <c r="C851" i="1"/>
  <c r="B851" i="1"/>
  <c r="A851" i="1"/>
  <c r="L850" i="1"/>
  <c r="C850" i="1"/>
  <c r="B850" i="1"/>
  <c r="A850" i="1"/>
  <c r="L849" i="1"/>
  <c r="C849" i="1"/>
  <c r="B849" i="1"/>
  <c r="A849" i="1"/>
  <c r="L848" i="1"/>
  <c r="C848" i="1"/>
  <c r="B848" i="1"/>
  <c r="A848" i="1"/>
  <c r="L847" i="1"/>
  <c r="C847" i="1"/>
  <c r="B847" i="1"/>
  <c r="A847" i="1"/>
  <c r="L846" i="1"/>
  <c r="C846" i="1"/>
  <c r="B846" i="1"/>
  <c r="A846" i="1"/>
  <c r="L845" i="1"/>
  <c r="C845" i="1"/>
  <c r="B845" i="1"/>
  <c r="A845" i="1"/>
  <c r="L844" i="1"/>
  <c r="C844" i="1"/>
  <c r="B844" i="1"/>
  <c r="A844" i="1"/>
  <c r="L843" i="1"/>
  <c r="C843" i="1"/>
  <c r="B843" i="1"/>
  <c r="A843" i="1"/>
  <c r="L842" i="1"/>
  <c r="C842" i="1"/>
  <c r="B842" i="1"/>
  <c r="A842" i="1"/>
  <c r="L841" i="1"/>
  <c r="C841" i="1"/>
  <c r="B841" i="1"/>
  <c r="A841" i="1"/>
  <c r="L840" i="1"/>
  <c r="C840" i="1"/>
  <c r="B840" i="1"/>
  <c r="A840" i="1"/>
  <c r="L839" i="1"/>
  <c r="C839" i="1"/>
  <c r="B839" i="1"/>
  <c r="A839" i="1"/>
  <c r="L838" i="1"/>
  <c r="C838" i="1"/>
  <c r="B838" i="1"/>
  <c r="A838" i="1"/>
  <c r="L837" i="1"/>
  <c r="C837" i="1"/>
  <c r="B837" i="1"/>
  <c r="A837" i="1"/>
  <c r="L836" i="1"/>
  <c r="C836" i="1"/>
  <c r="B836" i="1"/>
  <c r="A836" i="1"/>
  <c r="L835" i="1"/>
  <c r="C835" i="1"/>
  <c r="B835" i="1"/>
  <c r="A835" i="1"/>
  <c r="L834" i="1"/>
  <c r="C834" i="1"/>
  <c r="B834" i="1"/>
  <c r="A834" i="1"/>
  <c r="L833" i="1"/>
  <c r="C833" i="1"/>
  <c r="B833" i="1"/>
  <c r="A833" i="1"/>
  <c r="L832" i="1"/>
  <c r="C832" i="1"/>
  <c r="B832" i="1"/>
  <c r="A832" i="1"/>
  <c r="L831" i="1"/>
  <c r="C831" i="1"/>
  <c r="B831" i="1"/>
  <c r="A831" i="1"/>
  <c r="L830" i="1"/>
  <c r="C830" i="1"/>
  <c r="B830" i="1"/>
  <c r="A830" i="1"/>
  <c r="L829" i="1"/>
  <c r="C829" i="1"/>
  <c r="B829" i="1"/>
  <c r="A829" i="1"/>
  <c r="L828" i="1"/>
  <c r="C828" i="1"/>
  <c r="B828" i="1"/>
  <c r="A828" i="1"/>
  <c r="L827" i="1"/>
  <c r="C827" i="1"/>
  <c r="B827" i="1"/>
  <c r="A827" i="1"/>
  <c r="L826" i="1"/>
  <c r="C826" i="1"/>
  <c r="B826" i="1"/>
  <c r="A826" i="1"/>
  <c r="L825" i="1"/>
  <c r="C825" i="1"/>
  <c r="B825" i="1"/>
  <c r="A825" i="1"/>
  <c r="L824" i="1"/>
  <c r="C824" i="1"/>
  <c r="B824" i="1"/>
  <c r="A824" i="1"/>
  <c r="L823" i="1"/>
  <c r="C823" i="1"/>
  <c r="B823" i="1"/>
  <c r="A823" i="1"/>
  <c r="L822" i="1"/>
  <c r="C822" i="1"/>
  <c r="B822" i="1"/>
  <c r="A822" i="1"/>
  <c r="L821" i="1"/>
  <c r="C821" i="1"/>
  <c r="B821" i="1"/>
  <c r="A821" i="1"/>
  <c r="L820" i="1"/>
  <c r="C820" i="1"/>
  <c r="B820" i="1"/>
  <c r="A820" i="1"/>
  <c r="L819" i="1"/>
  <c r="C819" i="1"/>
  <c r="B819" i="1"/>
  <c r="A819" i="1"/>
  <c r="L818" i="1"/>
  <c r="C818" i="1"/>
  <c r="B818" i="1"/>
  <c r="A818" i="1"/>
  <c r="L817" i="1"/>
  <c r="C817" i="1"/>
  <c r="B817" i="1"/>
  <c r="A817" i="1"/>
  <c r="L816" i="1"/>
  <c r="C816" i="1"/>
  <c r="B816" i="1"/>
  <c r="A816" i="1"/>
  <c r="L815" i="1"/>
  <c r="C815" i="1"/>
  <c r="B815" i="1"/>
  <c r="A815" i="1"/>
  <c r="L814" i="1"/>
  <c r="C814" i="1"/>
  <c r="B814" i="1"/>
  <c r="A814" i="1"/>
  <c r="L813" i="1"/>
  <c r="C813" i="1"/>
  <c r="B813" i="1"/>
  <c r="A813" i="1"/>
  <c r="L812" i="1"/>
  <c r="C812" i="1"/>
  <c r="B812" i="1"/>
  <c r="A812" i="1"/>
  <c r="L811" i="1"/>
  <c r="C811" i="1"/>
  <c r="B811" i="1"/>
  <c r="A811" i="1"/>
  <c r="L810" i="1"/>
  <c r="C810" i="1"/>
  <c r="B810" i="1"/>
  <c r="A810" i="1"/>
  <c r="L809" i="1"/>
  <c r="C809" i="1"/>
  <c r="B809" i="1"/>
  <c r="A809" i="1"/>
  <c r="L808" i="1"/>
  <c r="C808" i="1"/>
  <c r="B808" i="1"/>
  <c r="A808" i="1"/>
  <c r="L807" i="1"/>
  <c r="C807" i="1"/>
  <c r="B807" i="1"/>
  <c r="A807" i="1"/>
  <c r="L806" i="1"/>
  <c r="C806" i="1"/>
  <c r="B806" i="1"/>
  <c r="A806" i="1"/>
  <c r="L805" i="1"/>
  <c r="C805" i="1"/>
  <c r="B805" i="1"/>
  <c r="A805" i="1"/>
  <c r="L804" i="1"/>
  <c r="C804" i="1"/>
  <c r="B804" i="1"/>
  <c r="A804" i="1"/>
  <c r="L803" i="1"/>
  <c r="C803" i="1"/>
  <c r="B803" i="1"/>
  <c r="A803" i="1"/>
  <c r="L802" i="1"/>
  <c r="C802" i="1"/>
  <c r="B802" i="1"/>
  <c r="A802" i="1"/>
  <c r="L801" i="1"/>
  <c r="C801" i="1"/>
  <c r="B801" i="1"/>
  <c r="A801" i="1"/>
  <c r="L800" i="1"/>
  <c r="C800" i="1"/>
  <c r="B800" i="1"/>
  <c r="A800" i="1"/>
  <c r="L799" i="1"/>
  <c r="C799" i="1"/>
  <c r="B799" i="1"/>
  <c r="A799" i="1"/>
  <c r="L798" i="1"/>
  <c r="C798" i="1"/>
  <c r="B798" i="1"/>
  <c r="A798" i="1"/>
  <c r="L797" i="1"/>
  <c r="C797" i="1"/>
  <c r="B797" i="1"/>
  <c r="A797" i="1"/>
  <c r="L796" i="1"/>
  <c r="C796" i="1"/>
  <c r="B796" i="1"/>
  <c r="A796" i="1"/>
  <c r="L795" i="1"/>
  <c r="C795" i="1"/>
  <c r="B795" i="1"/>
  <c r="A795" i="1"/>
  <c r="L794" i="1"/>
  <c r="C794" i="1"/>
  <c r="B794" i="1"/>
  <c r="A794" i="1"/>
  <c r="L793" i="1"/>
  <c r="C793" i="1"/>
  <c r="B793" i="1"/>
  <c r="A793" i="1"/>
  <c r="L792" i="1"/>
  <c r="C792" i="1"/>
  <c r="B792" i="1"/>
  <c r="A792" i="1"/>
  <c r="L791" i="1"/>
  <c r="C791" i="1"/>
  <c r="B791" i="1"/>
  <c r="A791" i="1"/>
  <c r="L790" i="1"/>
  <c r="C790" i="1"/>
  <c r="B790" i="1"/>
  <c r="A790" i="1"/>
  <c r="L789" i="1"/>
  <c r="C789" i="1"/>
  <c r="B789" i="1"/>
  <c r="A789" i="1"/>
  <c r="L788" i="1"/>
  <c r="C788" i="1"/>
  <c r="B788" i="1"/>
  <c r="A788" i="1"/>
  <c r="L787" i="1"/>
  <c r="C787" i="1"/>
  <c r="B787" i="1"/>
  <c r="A787" i="1"/>
  <c r="L786" i="1"/>
  <c r="C786" i="1"/>
  <c r="B786" i="1"/>
  <c r="A786" i="1"/>
  <c r="L785" i="1"/>
  <c r="C785" i="1"/>
  <c r="B785" i="1"/>
  <c r="A785" i="1"/>
  <c r="L784" i="1"/>
  <c r="C784" i="1"/>
  <c r="B784" i="1"/>
  <c r="A784" i="1"/>
  <c r="L783" i="1"/>
  <c r="C783" i="1"/>
  <c r="B783" i="1"/>
  <c r="A783" i="1"/>
  <c r="L782" i="1"/>
  <c r="C782" i="1"/>
  <c r="B782" i="1"/>
  <c r="A782" i="1"/>
  <c r="L781" i="1"/>
  <c r="C781" i="1"/>
  <c r="B781" i="1"/>
  <c r="A781" i="1"/>
  <c r="L780" i="1"/>
  <c r="C780" i="1"/>
  <c r="B780" i="1"/>
  <c r="A780" i="1"/>
  <c r="L779" i="1"/>
  <c r="C779" i="1"/>
  <c r="B779" i="1"/>
  <c r="A779" i="1"/>
  <c r="L778" i="1"/>
  <c r="C778" i="1"/>
  <c r="B778" i="1"/>
  <c r="A778" i="1"/>
  <c r="L777" i="1"/>
  <c r="C777" i="1"/>
  <c r="B777" i="1"/>
  <c r="A777" i="1"/>
  <c r="L776" i="1"/>
  <c r="C776" i="1"/>
  <c r="B776" i="1"/>
  <c r="A776" i="1"/>
  <c r="L775" i="1"/>
  <c r="C775" i="1"/>
  <c r="B775" i="1"/>
  <c r="A775" i="1"/>
  <c r="L774" i="1"/>
  <c r="C774" i="1"/>
  <c r="B774" i="1"/>
  <c r="A774" i="1"/>
  <c r="L773" i="1"/>
  <c r="C773" i="1"/>
  <c r="B773" i="1"/>
  <c r="A773" i="1"/>
  <c r="L772" i="1"/>
  <c r="C772" i="1"/>
  <c r="B772" i="1"/>
  <c r="A772" i="1"/>
  <c r="L771" i="1"/>
  <c r="C771" i="1"/>
  <c r="B771" i="1"/>
  <c r="A771" i="1"/>
  <c r="L770" i="1"/>
  <c r="C770" i="1"/>
  <c r="B770" i="1"/>
  <c r="A770" i="1"/>
  <c r="L769" i="1"/>
  <c r="C769" i="1"/>
  <c r="B769" i="1"/>
  <c r="A769" i="1"/>
  <c r="L768" i="1"/>
  <c r="C768" i="1"/>
  <c r="B768" i="1"/>
  <c r="A768" i="1"/>
  <c r="L767" i="1"/>
  <c r="C767" i="1"/>
  <c r="B767" i="1"/>
  <c r="A767" i="1"/>
  <c r="L766" i="1"/>
  <c r="C766" i="1"/>
  <c r="B766" i="1"/>
  <c r="A766" i="1"/>
  <c r="L765" i="1"/>
  <c r="C765" i="1"/>
  <c r="B765" i="1"/>
  <c r="A765" i="1"/>
  <c r="L764" i="1"/>
  <c r="C764" i="1"/>
  <c r="B764" i="1"/>
  <c r="A764" i="1"/>
  <c r="L763" i="1"/>
  <c r="C763" i="1"/>
  <c r="B763" i="1"/>
  <c r="A763" i="1"/>
  <c r="L762" i="1"/>
  <c r="C762" i="1"/>
  <c r="B762" i="1"/>
  <c r="A762" i="1"/>
  <c r="L761" i="1"/>
  <c r="C761" i="1"/>
  <c r="B761" i="1"/>
  <c r="A761" i="1"/>
  <c r="L760" i="1"/>
  <c r="C760" i="1"/>
  <c r="B760" i="1"/>
  <c r="A760" i="1"/>
  <c r="L759" i="1"/>
  <c r="C759" i="1"/>
  <c r="B759" i="1"/>
  <c r="A759" i="1"/>
  <c r="L758" i="1"/>
  <c r="C758" i="1"/>
  <c r="B758" i="1"/>
  <c r="A758" i="1"/>
  <c r="L757" i="1"/>
  <c r="C757" i="1"/>
  <c r="B757" i="1"/>
  <c r="A757" i="1"/>
  <c r="L756" i="1"/>
  <c r="C756" i="1"/>
  <c r="B756" i="1"/>
  <c r="A756" i="1"/>
  <c r="L755" i="1"/>
  <c r="C755" i="1"/>
  <c r="B755" i="1"/>
  <c r="A755" i="1"/>
  <c r="L754" i="1"/>
  <c r="C754" i="1"/>
  <c r="B754" i="1"/>
  <c r="A754" i="1"/>
  <c r="L753" i="1"/>
  <c r="C753" i="1"/>
  <c r="B753" i="1"/>
  <c r="A753" i="1"/>
  <c r="L752" i="1"/>
  <c r="C752" i="1"/>
  <c r="B752" i="1"/>
  <c r="A752" i="1"/>
  <c r="L751" i="1"/>
  <c r="C751" i="1"/>
  <c r="B751" i="1"/>
  <c r="A751" i="1"/>
  <c r="L750" i="1"/>
  <c r="C750" i="1"/>
  <c r="B750" i="1"/>
  <c r="A750" i="1"/>
  <c r="L749" i="1"/>
  <c r="C749" i="1"/>
  <c r="B749" i="1"/>
  <c r="A749" i="1"/>
  <c r="L748" i="1"/>
  <c r="C748" i="1"/>
  <c r="B748" i="1"/>
  <c r="A748" i="1"/>
  <c r="L747" i="1"/>
  <c r="C747" i="1"/>
  <c r="B747" i="1"/>
  <c r="A747" i="1"/>
  <c r="L746" i="1"/>
  <c r="C746" i="1"/>
  <c r="B746" i="1"/>
  <c r="A746" i="1"/>
  <c r="L745" i="1"/>
  <c r="C745" i="1"/>
  <c r="B745" i="1"/>
  <c r="A745" i="1"/>
  <c r="L744" i="1"/>
  <c r="C744" i="1"/>
  <c r="B744" i="1"/>
  <c r="A744" i="1"/>
  <c r="L743" i="1"/>
  <c r="C743" i="1"/>
  <c r="B743" i="1"/>
  <c r="A743" i="1"/>
  <c r="L742" i="1"/>
  <c r="C742" i="1"/>
  <c r="B742" i="1"/>
  <c r="A742" i="1"/>
  <c r="L741" i="1"/>
  <c r="C741" i="1"/>
  <c r="B741" i="1"/>
  <c r="A741" i="1"/>
  <c r="L740" i="1"/>
  <c r="C740" i="1"/>
  <c r="B740" i="1"/>
  <c r="A740" i="1"/>
  <c r="L739" i="1"/>
  <c r="C739" i="1"/>
  <c r="B739" i="1"/>
  <c r="A739" i="1"/>
  <c r="L738" i="1"/>
  <c r="C738" i="1"/>
  <c r="B738" i="1"/>
  <c r="A738" i="1"/>
  <c r="L737" i="1"/>
  <c r="C737" i="1"/>
  <c r="B737" i="1"/>
  <c r="A737" i="1"/>
  <c r="L736" i="1"/>
  <c r="C736" i="1"/>
  <c r="B736" i="1"/>
  <c r="A736" i="1"/>
  <c r="L735" i="1"/>
  <c r="C735" i="1"/>
  <c r="B735" i="1"/>
  <c r="A735" i="1"/>
  <c r="L734" i="1"/>
  <c r="C734" i="1"/>
  <c r="B734" i="1"/>
  <c r="A734" i="1"/>
  <c r="L733" i="1"/>
  <c r="C733" i="1"/>
  <c r="B733" i="1"/>
  <c r="A733" i="1"/>
  <c r="L732" i="1"/>
  <c r="C732" i="1"/>
  <c r="B732" i="1"/>
  <c r="A732" i="1"/>
  <c r="L731" i="1"/>
  <c r="C731" i="1"/>
  <c r="B731" i="1"/>
  <c r="A731" i="1"/>
  <c r="L730" i="1"/>
  <c r="C730" i="1"/>
  <c r="B730" i="1"/>
  <c r="A730" i="1"/>
  <c r="L729" i="1"/>
  <c r="C729" i="1"/>
  <c r="B729" i="1"/>
  <c r="A729" i="1"/>
  <c r="L728" i="1"/>
  <c r="C728" i="1"/>
  <c r="B728" i="1"/>
  <c r="A728" i="1"/>
  <c r="L727" i="1"/>
  <c r="C727" i="1"/>
  <c r="B727" i="1"/>
  <c r="A727" i="1"/>
  <c r="L726" i="1"/>
  <c r="C726" i="1"/>
  <c r="B726" i="1"/>
  <c r="A726" i="1"/>
  <c r="L725" i="1"/>
  <c r="C725" i="1"/>
  <c r="B725" i="1"/>
  <c r="A725" i="1"/>
  <c r="L724" i="1"/>
  <c r="C724" i="1"/>
  <c r="B724" i="1"/>
  <c r="A724" i="1"/>
  <c r="L723" i="1"/>
  <c r="C723" i="1"/>
  <c r="B723" i="1"/>
  <c r="A723" i="1"/>
  <c r="L722" i="1"/>
  <c r="C722" i="1"/>
  <c r="B722" i="1"/>
  <c r="A722" i="1"/>
  <c r="L721" i="1"/>
  <c r="C721" i="1"/>
  <c r="B721" i="1"/>
  <c r="A721" i="1"/>
  <c r="L720" i="1"/>
  <c r="C720" i="1"/>
  <c r="B720" i="1"/>
  <c r="A720" i="1"/>
  <c r="L719" i="1"/>
  <c r="C719" i="1"/>
  <c r="B719" i="1"/>
  <c r="A719" i="1"/>
  <c r="L718" i="1"/>
  <c r="C718" i="1"/>
  <c r="B718" i="1"/>
  <c r="A718" i="1"/>
  <c r="L717" i="1"/>
  <c r="C717" i="1"/>
  <c r="B717" i="1"/>
  <c r="A717" i="1"/>
  <c r="L716" i="1"/>
  <c r="C716" i="1"/>
  <c r="B716" i="1"/>
  <c r="A716" i="1"/>
  <c r="L715" i="1"/>
  <c r="C715" i="1"/>
  <c r="B715" i="1"/>
  <c r="A715" i="1"/>
  <c r="L714" i="1"/>
  <c r="C714" i="1"/>
  <c r="B714" i="1"/>
  <c r="A714" i="1"/>
  <c r="L713" i="1"/>
  <c r="C713" i="1"/>
  <c r="B713" i="1"/>
  <c r="A713" i="1"/>
  <c r="L712" i="1"/>
  <c r="C712" i="1"/>
  <c r="B712" i="1"/>
  <c r="A712" i="1"/>
  <c r="L711" i="1"/>
  <c r="C711" i="1"/>
  <c r="B711" i="1"/>
  <c r="A711" i="1"/>
  <c r="L710" i="1"/>
  <c r="C710" i="1"/>
  <c r="B710" i="1"/>
  <c r="A710" i="1"/>
  <c r="L709" i="1"/>
  <c r="C709" i="1"/>
  <c r="B709" i="1"/>
  <c r="A709" i="1"/>
  <c r="L708" i="1"/>
  <c r="C708" i="1"/>
  <c r="B708" i="1"/>
  <c r="A708" i="1"/>
  <c r="L707" i="1"/>
  <c r="C707" i="1"/>
  <c r="B707" i="1"/>
  <c r="A707" i="1"/>
  <c r="L706" i="1"/>
  <c r="C706" i="1"/>
  <c r="B706" i="1"/>
  <c r="A706" i="1"/>
  <c r="L705" i="1"/>
  <c r="C705" i="1"/>
  <c r="B705" i="1"/>
  <c r="A705" i="1"/>
  <c r="L704" i="1"/>
  <c r="C704" i="1"/>
  <c r="B704" i="1"/>
  <c r="A704" i="1"/>
  <c r="L703" i="1"/>
  <c r="C703" i="1"/>
  <c r="B703" i="1"/>
  <c r="A703" i="1"/>
  <c r="L702" i="1"/>
  <c r="C702" i="1"/>
  <c r="B702" i="1"/>
  <c r="A702" i="1"/>
  <c r="L701" i="1"/>
  <c r="C701" i="1"/>
  <c r="B701" i="1"/>
  <c r="A701" i="1"/>
  <c r="L700" i="1"/>
  <c r="C700" i="1"/>
  <c r="B700" i="1"/>
  <c r="A700" i="1"/>
  <c r="L699" i="1"/>
  <c r="C699" i="1"/>
  <c r="B699" i="1"/>
  <c r="A699" i="1"/>
  <c r="L698" i="1"/>
  <c r="C698" i="1"/>
  <c r="B698" i="1"/>
  <c r="A698" i="1"/>
  <c r="L697" i="1"/>
  <c r="C697" i="1"/>
  <c r="B697" i="1"/>
  <c r="A697" i="1"/>
  <c r="L696" i="1"/>
  <c r="C696" i="1"/>
  <c r="B696" i="1"/>
  <c r="A696" i="1"/>
  <c r="L695" i="1"/>
  <c r="C695" i="1"/>
  <c r="B695" i="1"/>
  <c r="A695" i="1"/>
  <c r="L694" i="1"/>
  <c r="C694" i="1"/>
  <c r="B694" i="1"/>
  <c r="A694" i="1"/>
  <c r="L693" i="1"/>
  <c r="C693" i="1"/>
  <c r="B693" i="1"/>
  <c r="A693" i="1"/>
  <c r="L692" i="1"/>
  <c r="C692" i="1"/>
  <c r="B692" i="1"/>
  <c r="A692" i="1"/>
  <c r="L691" i="1"/>
  <c r="C691" i="1"/>
  <c r="B691" i="1"/>
  <c r="A691" i="1"/>
  <c r="L690" i="1"/>
  <c r="C690" i="1"/>
  <c r="B690" i="1"/>
  <c r="A690" i="1"/>
  <c r="L689" i="1"/>
  <c r="C689" i="1"/>
  <c r="B689" i="1"/>
  <c r="A689" i="1"/>
  <c r="L688" i="1"/>
  <c r="C688" i="1"/>
  <c r="B688" i="1"/>
  <c r="A688" i="1"/>
  <c r="L687" i="1"/>
  <c r="C687" i="1"/>
  <c r="B687" i="1"/>
  <c r="A687" i="1"/>
  <c r="L686" i="1"/>
  <c r="C686" i="1"/>
  <c r="B686" i="1"/>
  <c r="A686" i="1"/>
  <c r="L685" i="1"/>
  <c r="C685" i="1"/>
  <c r="B685" i="1"/>
  <c r="A685" i="1"/>
  <c r="L684" i="1"/>
  <c r="C684" i="1"/>
  <c r="B684" i="1"/>
  <c r="A684" i="1"/>
  <c r="L683" i="1"/>
  <c r="C683" i="1"/>
  <c r="B683" i="1"/>
  <c r="A683" i="1"/>
  <c r="L682" i="1"/>
  <c r="C682" i="1"/>
  <c r="B682" i="1"/>
  <c r="A682" i="1"/>
  <c r="L681" i="1"/>
  <c r="C681" i="1"/>
  <c r="B681" i="1"/>
  <c r="A681" i="1"/>
  <c r="L680" i="1"/>
  <c r="C680" i="1"/>
  <c r="B680" i="1"/>
  <c r="A680" i="1"/>
  <c r="L679" i="1"/>
  <c r="C679" i="1"/>
  <c r="B679" i="1"/>
  <c r="A679" i="1"/>
  <c r="L678" i="1"/>
  <c r="C678" i="1"/>
  <c r="B678" i="1"/>
  <c r="A678" i="1"/>
  <c r="L677" i="1"/>
  <c r="C677" i="1"/>
  <c r="B677" i="1"/>
  <c r="A677" i="1"/>
  <c r="L676" i="1"/>
  <c r="C676" i="1"/>
  <c r="B676" i="1"/>
  <c r="A676" i="1"/>
  <c r="L675" i="1"/>
  <c r="C675" i="1"/>
  <c r="B675" i="1"/>
  <c r="A675" i="1"/>
  <c r="L674" i="1"/>
  <c r="C674" i="1"/>
  <c r="B674" i="1"/>
  <c r="A674" i="1"/>
  <c r="L673" i="1"/>
  <c r="C673" i="1"/>
  <c r="B673" i="1"/>
  <c r="A673" i="1"/>
  <c r="L672" i="1"/>
  <c r="C672" i="1"/>
  <c r="B672" i="1"/>
  <c r="A672" i="1"/>
  <c r="L671" i="1"/>
  <c r="C671" i="1"/>
  <c r="B671" i="1"/>
  <c r="A671" i="1"/>
  <c r="L670" i="1"/>
  <c r="C670" i="1"/>
  <c r="B670" i="1"/>
  <c r="A670" i="1"/>
  <c r="L669" i="1"/>
  <c r="C669" i="1"/>
  <c r="B669" i="1"/>
  <c r="A669" i="1"/>
  <c r="L668" i="1"/>
  <c r="C668" i="1"/>
  <c r="B668" i="1"/>
  <c r="A668" i="1"/>
  <c r="L667" i="1"/>
  <c r="C667" i="1"/>
  <c r="B667" i="1"/>
  <c r="A667" i="1"/>
  <c r="L666" i="1"/>
  <c r="C666" i="1"/>
  <c r="B666" i="1"/>
  <c r="A666" i="1"/>
  <c r="L665" i="1"/>
  <c r="C665" i="1"/>
  <c r="B665" i="1"/>
  <c r="A665" i="1"/>
  <c r="L664" i="1"/>
  <c r="C664" i="1"/>
  <c r="B664" i="1"/>
  <c r="A664" i="1"/>
  <c r="L663" i="1"/>
  <c r="C663" i="1"/>
  <c r="B663" i="1"/>
  <c r="A663" i="1"/>
  <c r="L662" i="1"/>
  <c r="C662" i="1"/>
  <c r="B662" i="1"/>
  <c r="A662" i="1"/>
  <c r="L661" i="1"/>
  <c r="C661" i="1"/>
  <c r="B661" i="1"/>
  <c r="A661" i="1"/>
  <c r="L660" i="1"/>
  <c r="C660" i="1"/>
  <c r="B660" i="1"/>
  <c r="A660" i="1"/>
  <c r="L659" i="1"/>
  <c r="C659" i="1"/>
  <c r="B659" i="1"/>
  <c r="A659" i="1"/>
  <c r="L658" i="1"/>
  <c r="C658" i="1"/>
  <c r="B658" i="1"/>
  <c r="A658" i="1"/>
  <c r="L657" i="1"/>
  <c r="C657" i="1"/>
  <c r="B657" i="1"/>
  <c r="A657" i="1"/>
  <c r="L656" i="1"/>
  <c r="C656" i="1"/>
  <c r="B656" i="1"/>
  <c r="A656" i="1"/>
  <c r="L655" i="1"/>
  <c r="C655" i="1"/>
  <c r="B655" i="1"/>
  <c r="A655" i="1"/>
  <c r="L654" i="1"/>
  <c r="C654" i="1"/>
  <c r="B654" i="1"/>
  <c r="A654" i="1"/>
  <c r="L653" i="1"/>
  <c r="C653" i="1"/>
  <c r="B653" i="1"/>
  <c r="A653" i="1"/>
  <c r="L652" i="1"/>
  <c r="C652" i="1"/>
  <c r="B652" i="1"/>
  <c r="A652" i="1"/>
  <c r="L651" i="1"/>
  <c r="C651" i="1"/>
  <c r="B651" i="1"/>
  <c r="A651" i="1"/>
  <c r="L650" i="1"/>
  <c r="C650" i="1"/>
  <c r="B650" i="1"/>
  <c r="A650" i="1"/>
  <c r="L649" i="1"/>
  <c r="C649" i="1"/>
  <c r="B649" i="1"/>
  <c r="A649" i="1"/>
  <c r="L648" i="1"/>
  <c r="C648" i="1"/>
  <c r="B648" i="1"/>
  <c r="A648" i="1"/>
  <c r="L647" i="1"/>
  <c r="C647" i="1"/>
  <c r="B647" i="1"/>
  <c r="A647" i="1"/>
  <c r="L646" i="1"/>
  <c r="C646" i="1"/>
  <c r="B646" i="1"/>
  <c r="A646" i="1"/>
  <c r="L645" i="1"/>
  <c r="C645" i="1"/>
  <c r="B645" i="1"/>
  <c r="A645" i="1"/>
  <c r="L644" i="1"/>
  <c r="C644" i="1"/>
  <c r="B644" i="1"/>
  <c r="A644" i="1"/>
  <c r="L643" i="1"/>
  <c r="C643" i="1"/>
  <c r="B643" i="1"/>
  <c r="A643" i="1"/>
  <c r="L642" i="1"/>
  <c r="C642" i="1"/>
  <c r="B642" i="1"/>
  <c r="A642" i="1"/>
  <c r="L641" i="1"/>
  <c r="C641" i="1"/>
  <c r="B641" i="1"/>
  <c r="A641" i="1"/>
  <c r="L640" i="1"/>
  <c r="C640" i="1"/>
  <c r="B640" i="1"/>
  <c r="A640" i="1"/>
  <c r="L639" i="1"/>
  <c r="C639" i="1"/>
  <c r="B639" i="1"/>
  <c r="A639" i="1"/>
  <c r="L638" i="1"/>
  <c r="C638" i="1"/>
  <c r="B638" i="1"/>
  <c r="A638" i="1"/>
  <c r="L637" i="1"/>
  <c r="C637" i="1"/>
  <c r="B637" i="1"/>
  <c r="A637" i="1"/>
  <c r="L636" i="1"/>
  <c r="C636" i="1"/>
  <c r="B636" i="1"/>
  <c r="A636" i="1"/>
  <c r="L635" i="1"/>
  <c r="C635" i="1"/>
  <c r="B635" i="1"/>
  <c r="A635" i="1"/>
  <c r="L634" i="1"/>
  <c r="C634" i="1"/>
  <c r="B634" i="1"/>
  <c r="A634" i="1"/>
  <c r="L633" i="1"/>
  <c r="C633" i="1"/>
  <c r="B633" i="1"/>
  <c r="A633" i="1"/>
  <c r="L632" i="1"/>
  <c r="C632" i="1"/>
  <c r="B632" i="1"/>
  <c r="A632" i="1"/>
  <c r="L631" i="1"/>
  <c r="C631" i="1"/>
  <c r="B631" i="1"/>
  <c r="A631" i="1"/>
  <c r="L630" i="1"/>
  <c r="C630" i="1"/>
  <c r="B630" i="1"/>
  <c r="A630" i="1"/>
  <c r="L629" i="1"/>
  <c r="C629" i="1"/>
  <c r="B629" i="1"/>
  <c r="A629" i="1"/>
  <c r="L628" i="1"/>
  <c r="C628" i="1"/>
  <c r="B628" i="1"/>
  <c r="A628" i="1"/>
  <c r="L627" i="1"/>
  <c r="C627" i="1"/>
  <c r="B627" i="1"/>
  <c r="A627" i="1"/>
  <c r="L626" i="1"/>
  <c r="C626" i="1"/>
  <c r="B626" i="1"/>
  <c r="A626" i="1"/>
  <c r="L625" i="1"/>
  <c r="C625" i="1"/>
  <c r="B625" i="1"/>
  <c r="A625" i="1"/>
  <c r="L624" i="1"/>
  <c r="C624" i="1"/>
  <c r="B624" i="1"/>
  <c r="A624" i="1"/>
  <c r="L623" i="1"/>
  <c r="C623" i="1"/>
  <c r="B623" i="1"/>
  <c r="A623" i="1"/>
  <c r="L622" i="1"/>
  <c r="C622" i="1"/>
  <c r="B622" i="1"/>
  <c r="A622" i="1"/>
  <c r="L621" i="1"/>
  <c r="C621" i="1"/>
  <c r="B621" i="1"/>
  <c r="A621" i="1"/>
  <c r="L620" i="1"/>
  <c r="C620" i="1"/>
  <c r="B620" i="1"/>
  <c r="A620" i="1"/>
  <c r="L619" i="1"/>
  <c r="C619" i="1"/>
  <c r="B619" i="1"/>
  <c r="A619" i="1"/>
  <c r="L618" i="1"/>
  <c r="C618" i="1"/>
  <c r="B618" i="1"/>
  <c r="A618" i="1"/>
  <c r="L617" i="1"/>
  <c r="C617" i="1"/>
  <c r="B617" i="1"/>
  <c r="A617" i="1"/>
  <c r="L616" i="1"/>
  <c r="C616" i="1"/>
  <c r="B616" i="1"/>
  <c r="A616" i="1"/>
  <c r="L615" i="1"/>
  <c r="C615" i="1"/>
  <c r="B615" i="1"/>
  <c r="A615" i="1"/>
  <c r="L614" i="1"/>
  <c r="C614" i="1"/>
  <c r="B614" i="1"/>
  <c r="A614" i="1"/>
  <c r="L613" i="1"/>
  <c r="C613" i="1"/>
  <c r="B613" i="1"/>
  <c r="A613" i="1"/>
  <c r="L612" i="1"/>
  <c r="C612" i="1"/>
  <c r="B612" i="1"/>
  <c r="A612" i="1"/>
  <c r="L611" i="1"/>
  <c r="C611" i="1"/>
  <c r="B611" i="1"/>
  <c r="A611" i="1"/>
  <c r="L610" i="1"/>
  <c r="C610" i="1"/>
  <c r="B610" i="1"/>
  <c r="A610" i="1"/>
  <c r="L609" i="1"/>
  <c r="C609" i="1"/>
  <c r="B609" i="1"/>
  <c r="A609" i="1"/>
  <c r="L608" i="1"/>
  <c r="C608" i="1"/>
  <c r="B608" i="1"/>
  <c r="A608" i="1"/>
  <c r="L607" i="1"/>
  <c r="C607" i="1"/>
  <c r="B607" i="1"/>
  <c r="A607" i="1"/>
  <c r="L606" i="1"/>
  <c r="C606" i="1"/>
  <c r="B606" i="1"/>
  <c r="A606" i="1"/>
  <c r="L605" i="1"/>
  <c r="C605" i="1"/>
  <c r="B605" i="1"/>
  <c r="A605" i="1"/>
  <c r="L604" i="1"/>
  <c r="C604" i="1"/>
  <c r="B604" i="1"/>
  <c r="A604" i="1"/>
  <c r="L603" i="1"/>
  <c r="C603" i="1"/>
  <c r="B603" i="1"/>
  <c r="A603" i="1"/>
  <c r="L602" i="1"/>
  <c r="C602" i="1"/>
  <c r="B602" i="1"/>
  <c r="A602" i="1"/>
  <c r="L601" i="1"/>
  <c r="C601" i="1"/>
  <c r="B601" i="1"/>
  <c r="A601" i="1"/>
  <c r="L600" i="1"/>
  <c r="C600" i="1"/>
  <c r="B600" i="1"/>
  <c r="A600" i="1"/>
  <c r="L599" i="1"/>
  <c r="C599" i="1"/>
  <c r="B599" i="1"/>
  <c r="A599" i="1"/>
  <c r="L598" i="1"/>
  <c r="C598" i="1"/>
  <c r="B598" i="1"/>
  <c r="A598" i="1"/>
  <c r="L597" i="1"/>
  <c r="C597" i="1"/>
  <c r="B597" i="1"/>
  <c r="A597" i="1"/>
  <c r="L596" i="1"/>
  <c r="C596" i="1"/>
  <c r="B596" i="1"/>
  <c r="A596" i="1"/>
  <c r="L595" i="1"/>
  <c r="C595" i="1"/>
  <c r="B595" i="1"/>
  <c r="A595" i="1"/>
  <c r="L594" i="1"/>
  <c r="C594" i="1"/>
  <c r="B594" i="1"/>
  <c r="A594" i="1"/>
  <c r="L593" i="1"/>
  <c r="C593" i="1"/>
  <c r="B593" i="1"/>
  <c r="A593" i="1"/>
  <c r="L592" i="1"/>
  <c r="C592" i="1"/>
  <c r="B592" i="1"/>
  <c r="A592" i="1"/>
  <c r="L591" i="1"/>
  <c r="C591" i="1"/>
  <c r="B591" i="1"/>
  <c r="A591" i="1"/>
  <c r="L590" i="1"/>
  <c r="C590" i="1"/>
  <c r="B590" i="1"/>
  <c r="A590" i="1"/>
  <c r="L589" i="1"/>
  <c r="C589" i="1"/>
  <c r="B589" i="1"/>
  <c r="A589" i="1"/>
  <c r="L588" i="1"/>
  <c r="C588" i="1"/>
  <c r="B588" i="1"/>
  <c r="A588" i="1"/>
  <c r="L587" i="1"/>
  <c r="C587" i="1"/>
  <c r="B587" i="1"/>
  <c r="A587" i="1"/>
  <c r="L586" i="1"/>
  <c r="C586" i="1"/>
  <c r="B586" i="1"/>
  <c r="A586" i="1"/>
  <c r="L585" i="1"/>
  <c r="C585" i="1"/>
  <c r="B585" i="1"/>
  <c r="A585" i="1"/>
  <c r="L584" i="1"/>
  <c r="C584" i="1"/>
  <c r="B584" i="1"/>
  <c r="A584" i="1"/>
  <c r="L583" i="1"/>
  <c r="C583" i="1"/>
  <c r="B583" i="1"/>
  <c r="A583" i="1"/>
  <c r="L582" i="1"/>
  <c r="C582" i="1"/>
  <c r="B582" i="1"/>
  <c r="A582" i="1"/>
  <c r="L581" i="1"/>
  <c r="C581" i="1"/>
  <c r="B581" i="1"/>
  <c r="A581" i="1"/>
  <c r="L580" i="1"/>
  <c r="C580" i="1"/>
  <c r="B580" i="1"/>
  <c r="A580" i="1"/>
  <c r="L579" i="1"/>
  <c r="C579" i="1"/>
  <c r="B579" i="1"/>
  <c r="A579" i="1"/>
  <c r="L578" i="1"/>
  <c r="C578" i="1"/>
  <c r="B578" i="1"/>
  <c r="A578" i="1"/>
  <c r="L577" i="1"/>
  <c r="C577" i="1"/>
  <c r="B577" i="1"/>
  <c r="A577" i="1"/>
  <c r="L576" i="1"/>
  <c r="C576" i="1"/>
  <c r="B576" i="1"/>
  <c r="A576" i="1"/>
  <c r="L575" i="1"/>
  <c r="C575" i="1"/>
  <c r="B575" i="1"/>
  <c r="A575" i="1"/>
  <c r="L574" i="1"/>
  <c r="C574" i="1"/>
  <c r="B574" i="1"/>
  <c r="A574" i="1"/>
  <c r="L573" i="1"/>
  <c r="C573" i="1"/>
  <c r="B573" i="1"/>
  <c r="A573" i="1"/>
  <c r="L572" i="1"/>
  <c r="C572" i="1"/>
  <c r="B572" i="1"/>
  <c r="A572" i="1"/>
  <c r="L571" i="1"/>
  <c r="C571" i="1"/>
  <c r="B571" i="1"/>
  <c r="A571" i="1"/>
  <c r="L570" i="1"/>
  <c r="C570" i="1"/>
  <c r="B570" i="1"/>
  <c r="A570" i="1"/>
  <c r="L569" i="1"/>
  <c r="C569" i="1"/>
  <c r="B569" i="1"/>
  <c r="A569" i="1"/>
  <c r="L568" i="1"/>
  <c r="C568" i="1"/>
  <c r="B568" i="1"/>
  <c r="A568" i="1"/>
  <c r="L567" i="1"/>
  <c r="C567" i="1"/>
  <c r="B567" i="1"/>
  <c r="A567" i="1"/>
  <c r="L566" i="1"/>
  <c r="C566" i="1"/>
  <c r="B566" i="1"/>
  <c r="A566" i="1"/>
  <c r="L565" i="1"/>
  <c r="C565" i="1"/>
  <c r="B565" i="1"/>
  <c r="A565" i="1"/>
  <c r="C564" i="1"/>
  <c r="B564" i="1"/>
  <c r="A564" i="1"/>
  <c r="L563" i="1"/>
  <c r="C563" i="1"/>
  <c r="B563" i="1"/>
  <c r="A563" i="1"/>
  <c r="L562" i="1"/>
  <c r="C562" i="1"/>
  <c r="B562" i="1"/>
  <c r="A562" i="1"/>
  <c r="L561" i="1"/>
  <c r="C561" i="1"/>
  <c r="B561" i="1"/>
  <c r="A561" i="1"/>
  <c r="L560" i="1"/>
  <c r="C560" i="1"/>
  <c r="B560" i="1"/>
  <c r="A560" i="1"/>
  <c r="L559" i="1"/>
  <c r="C559" i="1"/>
  <c r="B559" i="1"/>
  <c r="A559" i="1"/>
  <c r="L558" i="1"/>
  <c r="C558" i="1"/>
  <c r="B558" i="1"/>
  <c r="A558" i="1"/>
  <c r="L557" i="1"/>
  <c r="C557" i="1"/>
  <c r="B557" i="1"/>
  <c r="A557" i="1"/>
  <c r="L556" i="1"/>
  <c r="C556" i="1"/>
  <c r="B556" i="1"/>
  <c r="A556" i="1"/>
  <c r="L555" i="1"/>
  <c r="C555" i="1"/>
  <c r="B555" i="1"/>
  <c r="A555" i="1"/>
  <c r="L554" i="1"/>
  <c r="C554" i="1"/>
  <c r="B554" i="1"/>
  <c r="A554" i="1"/>
  <c r="L553" i="1"/>
  <c r="C553" i="1"/>
  <c r="B553" i="1"/>
  <c r="A553" i="1"/>
  <c r="L552" i="1"/>
  <c r="C552" i="1"/>
  <c r="B552" i="1"/>
  <c r="A552" i="1"/>
  <c r="L551" i="1"/>
  <c r="C551" i="1"/>
  <c r="B551" i="1"/>
  <c r="A551" i="1"/>
  <c r="L550" i="1"/>
  <c r="C550" i="1"/>
  <c r="B550" i="1"/>
  <c r="A550" i="1"/>
  <c r="L549" i="1"/>
  <c r="C549" i="1"/>
  <c r="B549" i="1"/>
  <c r="A549" i="1"/>
  <c r="L548" i="1"/>
  <c r="C548" i="1"/>
  <c r="B548" i="1"/>
  <c r="A548" i="1"/>
  <c r="L547" i="1"/>
  <c r="C547" i="1"/>
  <c r="B547" i="1"/>
  <c r="A547" i="1"/>
  <c r="L546" i="1"/>
  <c r="C546" i="1"/>
  <c r="B546" i="1"/>
  <c r="A546" i="1"/>
  <c r="L545" i="1"/>
  <c r="C545" i="1"/>
  <c r="B545" i="1"/>
  <c r="A545" i="1"/>
  <c r="L544" i="1"/>
  <c r="C544" i="1"/>
  <c r="B544" i="1"/>
  <c r="A544" i="1"/>
  <c r="L543" i="1"/>
  <c r="C543" i="1"/>
  <c r="B543" i="1"/>
  <c r="A543" i="1"/>
  <c r="L542" i="1"/>
  <c r="C542" i="1"/>
  <c r="B542" i="1"/>
  <c r="A542" i="1"/>
  <c r="L541" i="1"/>
  <c r="C541" i="1"/>
  <c r="B541" i="1"/>
  <c r="A541" i="1"/>
  <c r="L540" i="1"/>
  <c r="C540" i="1"/>
  <c r="B540" i="1"/>
  <c r="A540" i="1"/>
  <c r="L539" i="1"/>
  <c r="C539" i="1"/>
  <c r="B539" i="1"/>
  <c r="A539" i="1"/>
  <c r="L538" i="1"/>
  <c r="C538" i="1"/>
  <c r="B538" i="1"/>
  <c r="A538" i="1"/>
  <c r="L537" i="1"/>
  <c r="C537" i="1"/>
  <c r="B537" i="1"/>
  <c r="A537" i="1"/>
  <c r="L536" i="1"/>
  <c r="C536" i="1"/>
  <c r="B536" i="1"/>
  <c r="A536" i="1"/>
  <c r="L535" i="1"/>
  <c r="C535" i="1"/>
  <c r="B535" i="1"/>
  <c r="A535" i="1"/>
  <c r="L534" i="1"/>
  <c r="C534" i="1"/>
  <c r="B534" i="1"/>
  <c r="A534" i="1"/>
  <c r="L533" i="1"/>
  <c r="C533" i="1"/>
  <c r="B533" i="1"/>
  <c r="A533" i="1"/>
  <c r="L532" i="1"/>
  <c r="C532" i="1"/>
  <c r="B532" i="1"/>
  <c r="A532" i="1"/>
  <c r="L531" i="1"/>
  <c r="C531" i="1"/>
  <c r="B531" i="1"/>
  <c r="A531" i="1"/>
  <c r="L530" i="1"/>
  <c r="C530" i="1"/>
  <c r="B530" i="1"/>
  <c r="A530" i="1"/>
  <c r="L529" i="1"/>
  <c r="C529" i="1"/>
  <c r="B529" i="1"/>
  <c r="A529" i="1"/>
  <c r="L528" i="1"/>
  <c r="C528" i="1"/>
  <c r="B528" i="1"/>
  <c r="A528" i="1"/>
  <c r="L527" i="1"/>
  <c r="C527" i="1"/>
  <c r="B527" i="1"/>
  <c r="A527" i="1"/>
  <c r="L526" i="1"/>
  <c r="C526" i="1"/>
  <c r="B526" i="1"/>
  <c r="A526" i="1"/>
  <c r="L525" i="1"/>
  <c r="C525" i="1"/>
  <c r="B525" i="1"/>
  <c r="A525" i="1"/>
  <c r="L524" i="1"/>
  <c r="C524" i="1"/>
  <c r="B524" i="1"/>
  <c r="A524" i="1"/>
  <c r="L523" i="1"/>
  <c r="C523" i="1"/>
  <c r="B523" i="1"/>
  <c r="A523" i="1"/>
  <c r="L522" i="1"/>
  <c r="C522" i="1"/>
  <c r="B522" i="1"/>
  <c r="A522" i="1"/>
  <c r="L521" i="1"/>
  <c r="C521" i="1"/>
  <c r="B521" i="1"/>
  <c r="A521" i="1"/>
  <c r="L520" i="1"/>
  <c r="C520" i="1"/>
  <c r="B520" i="1"/>
  <c r="A520" i="1"/>
  <c r="L519" i="1"/>
  <c r="C519" i="1"/>
  <c r="B519" i="1"/>
  <c r="A519" i="1"/>
  <c r="L518" i="1"/>
  <c r="C518" i="1"/>
  <c r="B518" i="1"/>
  <c r="A518" i="1"/>
  <c r="L517" i="1"/>
  <c r="C517" i="1"/>
  <c r="B517" i="1"/>
  <c r="A517" i="1"/>
  <c r="L516" i="1"/>
  <c r="C516" i="1"/>
  <c r="B516" i="1"/>
  <c r="A516" i="1"/>
  <c r="L515" i="1"/>
  <c r="C515" i="1"/>
  <c r="B515" i="1"/>
  <c r="A515" i="1"/>
  <c r="L514" i="1"/>
  <c r="C514" i="1"/>
  <c r="B514" i="1"/>
  <c r="A514" i="1"/>
  <c r="L513" i="1"/>
  <c r="C513" i="1"/>
  <c r="B513" i="1"/>
  <c r="A513" i="1"/>
  <c r="L512" i="1"/>
  <c r="C512" i="1"/>
  <c r="B512" i="1"/>
  <c r="A512" i="1"/>
  <c r="L511" i="1"/>
  <c r="C511" i="1"/>
  <c r="B511" i="1"/>
  <c r="A511" i="1"/>
  <c r="L510" i="1"/>
  <c r="C510" i="1"/>
  <c r="B510" i="1"/>
  <c r="A510" i="1"/>
  <c r="L509" i="1"/>
  <c r="C509" i="1"/>
  <c r="B509" i="1"/>
  <c r="A509" i="1"/>
  <c r="L508" i="1"/>
  <c r="C508" i="1"/>
  <c r="B508" i="1"/>
  <c r="A508" i="1"/>
  <c r="L507" i="1"/>
  <c r="C507" i="1"/>
  <c r="B507" i="1"/>
  <c r="A507" i="1"/>
  <c r="L506" i="1"/>
  <c r="C506" i="1"/>
  <c r="B506" i="1"/>
  <c r="A506" i="1"/>
  <c r="L505" i="1"/>
  <c r="C505" i="1"/>
  <c r="B505" i="1"/>
  <c r="A505" i="1"/>
  <c r="L504" i="1"/>
  <c r="C504" i="1"/>
  <c r="B504" i="1"/>
  <c r="A504" i="1"/>
  <c r="L503" i="1"/>
  <c r="C503" i="1"/>
  <c r="B503" i="1"/>
  <c r="A503" i="1"/>
  <c r="L502" i="1"/>
  <c r="C502" i="1"/>
  <c r="B502" i="1"/>
  <c r="A502" i="1"/>
  <c r="L501" i="1"/>
  <c r="C501" i="1"/>
  <c r="B501" i="1"/>
  <c r="A501" i="1"/>
  <c r="L500" i="1"/>
  <c r="C500" i="1"/>
  <c r="B500" i="1"/>
  <c r="A500" i="1"/>
  <c r="L499" i="1"/>
  <c r="C499" i="1"/>
  <c r="B499" i="1"/>
  <c r="A499" i="1"/>
  <c r="L498" i="1"/>
  <c r="C498" i="1"/>
  <c r="B498" i="1"/>
  <c r="A498" i="1"/>
  <c r="L497" i="1"/>
  <c r="C497" i="1"/>
  <c r="B497" i="1"/>
  <c r="A497" i="1"/>
  <c r="L496" i="1"/>
  <c r="C496" i="1"/>
  <c r="B496" i="1"/>
  <c r="A496" i="1"/>
  <c r="L495" i="1"/>
  <c r="C495" i="1"/>
  <c r="B495" i="1"/>
  <c r="A495" i="1"/>
  <c r="L494" i="1"/>
  <c r="C494" i="1"/>
  <c r="B494" i="1"/>
  <c r="A494" i="1"/>
  <c r="L493" i="1"/>
  <c r="C493" i="1"/>
  <c r="B493" i="1"/>
  <c r="A493" i="1"/>
  <c r="L492" i="1"/>
  <c r="C492" i="1"/>
  <c r="B492" i="1"/>
  <c r="A492" i="1"/>
  <c r="L491" i="1"/>
  <c r="C491" i="1"/>
  <c r="B491" i="1"/>
  <c r="A491" i="1"/>
  <c r="L490" i="1"/>
  <c r="C490" i="1"/>
  <c r="B490" i="1"/>
  <c r="A490" i="1"/>
  <c r="L489" i="1"/>
  <c r="C489" i="1"/>
  <c r="B489" i="1"/>
  <c r="A489" i="1"/>
  <c r="L488" i="1"/>
  <c r="C488" i="1"/>
  <c r="B488" i="1"/>
  <c r="A488" i="1"/>
  <c r="L487" i="1"/>
  <c r="C487" i="1"/>
  <c r="B487" i="1"/>
  <c r="A487" i="1"/>
  <c r="L486" i="1"/>
  <c r="C486" i="1"/>
  <c r="B486" i="1"/>
  <c r="A486" i="1"/>
  <c r="L485" i="1"/>
  <c r="C485" i="1"/>
  <c r="B485" i="1"/>
  <c r="A485" i="1"/>
  <c r="L484" i="1"/>
  <c r="C484" i="1"/>
  <c r="B484" i="1"/>
  <c r="A484" i="1"/>
  <c r="L483" i="1"/>
  <c r="C483" i="1"/>
  <c r="B483" i="1"/>
  <c r="A483" i="1"/>
  <c r="L482" i="1"/>
  <c r="C482" i="1"/>
  <c r="B482" i="1"/>
  <c r="A482" i="1"/>
  <c r="L481" i="1"/>
  <c r="C481" i="1"/>
  <c r="B481" i="1"/>
  <c r="A481" i="1"/>
  <c r="L480" i="1"/>
  <c r="C480" i="1"/>
  <c r="B480" i="1"/>
  <c r="A480" i="1"/>
  <c r="L479" i="1"/>
  <c r="C479" i="1"/>
  <c r="B479" i="1"/>
  <c r="A479" i="1"/>
  <c r="L478" i="1"/>
  <c r="C478" i="1"/>
  <c r="B478" i="1"/>
  <c r="A478" i="1"/>
  <c r="L477" i="1"/>
  <c r="C477" i="1"/>
  <c r="B477" i="1"/>
  <c r="A477" i="1"/>
  <c r="L476" i="1"/>
  <c r="C476" i="1"/>
  <c r="B476" i="1"/>
  <c r="A476" i="1"/>
  <c r="L475" i="1"/>
  <c r="C475" i="1"/>
  <c r="B475" i="1"/>
  <c r="A475" i="1"/>
  <c r="L474" i="1"/>
  <c r="C474" i="1"/>
  <c r="B474" i="1"/>
  <c r="A474" i="1"/>
  <c r="L473" i="1"/>
  <c r="C473" i="1"/>
  <c r="B473" i="1"/>
  <c r="A473" i="1"/>
  <c r="L472" i="1"/>
  <c r="C472" i="1"/>
  <c r="B472" i="1"/>
  <c r="A472" i="1"/>
  <c r="L471" i="1"/>
  <c r="C471" i="1"/>
  <c r="B471" i="1"/>
  <c r="A471" i="1"/>
  <c r="L470" i="1"/>
  <c r="C470" i="1"/>
  <c r="B470" i="1"/>
  <c r="A470" i="1"/>
  <c r="L469" i="1"/>
  <c r="C469" i="1"/>
  <c r="B469" i="1"/>
  <c r="A469" i="1"/>
  <c r="L468" i="1"/>
  <c r="C468" i="1"/>
  <c r="B468" i="1"/>
  <c r="A468" i="1"/>
  <c r="L467" i="1"/>
  <c r="C467" i="1"/>
  <c r="B467" i="1"/>
  <c r="A467" i="1"/>
  <c r="L466" i="1"/>
  <c r="C466" i="1"/>
  <c r="B466" i="1"/>
  <c r="A466" i="1"/>
  <c r="L465" i="1"/>
  <c r="C465" i="1"/>
  <c r="B465" i="1"/>
  <c r="A465" i="1"/>
  <c r="L464" i="1"/>
  <c r="C464" i="1"/>
  <c r="B464" i="1"/>
  <c r="A464" i="1"/>
  <c r="L463" i="1"/>
  <c r="C463" i="1"/>
  <c r="B463" i="1"/>
  <c r="A463" i="1"/>
  <c r="L462" i="1"/>
  <c r="C462" i="1"/>
  <c r="B462" i="1"/>
  <c r="A462" i="1"/>
  <c r="L461" i="1"/>
  <c r="C461" i="1"/>
  <c r="B461" i="1"/>
  <c r="A461" i="1"/>
  <c r="L460" i="1"/>
  <c r="C460" i="1"/>
  <c r="B460" i="1"/>
  <c r="A460" i="1"/>
  <c r="L459" i="1"/>
  <c r="C459" i="1"/>
  <c r="B459" i="1"/>
  <c r="A459" i="1"/>
  <c r="L458" i="1"/>
  <c r="C458" i="1"/>
  <c r="B458" i="1"/>
  <c r="A458" i="1"/>
  <c r="L457" i="1"/>
  <c r="C457" i="1"/>
  <c r="B457" i="1"/>
  <c r="A457" i="1"/>
  <c r="L456" i="1"/>
  <c r="C456" i="1"/>
  <c r="B456" i="1"/>
  <c r="A456" i="1"/>
  <c r="L455" i="1"/>
  <c r="C455" i="1"/>
  <c r="B455" i="1"/>
  <c r="A455" i="1"/>
  <c r="L454" i="1"/>
  <c r="C454" i="1"/>
  <c r="B454" i="1"/>
  <c r="A454" i="1"/>
  <c r="L453" i="1"/>
  <c r="C453" i="1"/>
  <c r="B453" i="1"/>
  <c r="A453" i="1"/>
  <c r="L452" i="1"/>
  <c r="C452" i="1"/>
  <c r="B452" i="1"/>
  <c r="A452" i="1"/>
  <c r="L451" i="1"/>
  <c r="C451" i="1"/>
  <c r="B451" i="1"/>
  <c r="A451" i="1"/>
  <c r="L450" i="1"/>
  <c r="C450" i="1"/>
  <c r="B450" i="1"/>
  <c r="A450" i="1"/>
  <c r="L449" i="1"/>
  <c r="C449" i="1"/>
  <c r="B449" i="1"/>
  <c r="A449" i="1"/>
  <c r="L448" i="1"/>
  <c r="C448" i="1"/>
  <c r="B448" i="1"/>
  <c r="A448" i="1"/>
  <c r="L447" i="1"/>
  <c r="C447" i="1"/>
  <c r="B447" i="1"/>
  <c r="A447" i="1"/>
  <c r="L446" i="1"/>
  <c r="C446" i="1"/>
  <c r="B446" i="1"/>
  <c r="A446" i="1"/>
  <c r="L445" i="1"/>
  <c r="C445" i="1"/>
  <c r="B445" i="1"/>
  <c r="A445" i="1"/>
  <c r="L444" i="1"/>
  <c r="C444" i="1"/>
  <c r="B444" i="1"/>
  <c r="A444" i="1"/>
  <c r="L443" i="1"/>
  <c r="C443" i="1"/>
  <c r="B443" i="1"/>
  <c r="A443" i="1"/>
  <c r="L442" i="1"/>
  <c r="C442" i="1"/>
  <c r="B442" i="1"/>
  <c r="A442" i="1"/>
  <c r="L441" i="1"/>
  <c r="C441" i="1"/>
  <c r="B441" i="1"/>
  <c r="A441" i="1"/>
  <c r="L440" i="1"/>
  <c r="C440" i="1"/>
  <c r="B440" i="1"/>
  <c r="A440" i="1"/>
  <c r="L439" i="1"/>
  <c r="C439" i="1"/>
  <c r="B439" i="1"/>
  <c r="A439" i="1"/>
  <c r="L438" i="1"/>
  <c r="C438" i="1"/>
  <c r="B438" i="1"/>
  <c r="A438" i="1"/>
  <c r="L437" i="1"/>
  <c r="C437" i="1"/>
  <c r="B437" i="1"/>
  <c r="A437" i="1"/>
  <c r="L436" i="1"/>
  <c r="C436" i="1"/>
  <c r="B436" i="1"/>
  <c r="A436" i="1"/>
  <c r="L435" i="1"/>
  <c r="C435" i="1"/>
  <c r="B435" i="1"/>
  <c r="A435" i="1"/>
  <c r="L434" i="1"/>
  <c r="C434" i="1"/>
  <c r="B434" i="1"/>
  <c r="A434" i="1"/>
  <c r="L433" i="1"/>
  <c r="C433" i="1"/>
  <c r="B433" i="1"/>
  <c r="A433" i="1"/>
  <c r="L432" i="1"/>
  <c r="C432" i="1"/>
  <c r="B432" i="1"/>
  <c r="A432" i="1"/>
  <c r="L431" i="1"/>
  <c r="C431" i="1"/>
  <c r="B431" i="1"/>
  <c r="A431" i="1"/>
  <c r="L430" i="1"/>
  <c r="C430" i="1"/>
  <c r="B430" i="1"/>
  <c r="A430" i="1"/>
  <c r="L429" i="1"/>
  <c r="C429" i="1"/>
  <c r="B429" i="1"/>
  <c r="A429" i="1"/>
  <c r="L428" i="1"/>
  <c r="C428" i="1"/>
  <c r="B428" i="1"/>
  <c r="A428" i="1"/>
  <c r="L427" i="1"/>
  <c r="C427" i="1"/>
  <c r="B427" i="1"/>
  <c r="A427" i="1"/>
  <c r="L426" i="1"/>
  <c r="C426" i="1"/>
  <c r="B426" i="1"/>
  <c r="A426" i="1"/>
  <c r="L425" i="1"/>
  <c r="C425" i="1"/>
  <c r="B425" i="1"/>
  <c r="A425" i="1"/>
  <c r="L424" i="1"/>
  <c r="C424" i="1"/>
  <c r="B424" i="1"/>
  <c r="A424" i="1"/>
  <c r="L423" i="1"/>
  <c r="C423" i="1"/>
  <c r="B423" i="1"/>
  <c r="A423" i="1"/>
  <c r="L422" i="1"/>
  <c r="C422" i="1"/>
  <c r="B422" i="1"/>
  <c r="A422" i="1"/>
  <c r="L421" i="1"/>
  <c r="C421" i="1"/>
  <c r="B421" i="1"/>
  <c r="A421" i="1"/>
  <c r="L420" i="1"/>
  <c r="C420" i="1"/>
  <c r="B420" i="1"/>
  <c r="A420" i="1"/>
  <c r="L419" i="1"/>
  <c r="C419" i="1"/>
  <c r="B419" i="1"/>
  <c r="A419" i="1"/>
  <c r="L418" i="1"/>
  <c r="C418" i="1"/>
  <c r="B418" i="1"/>
  <c r="A418" i="1"/>
  <c r="L417" i="1"/>
  <c r="C417" i="1"/>
  <c r="B417" i="1"/>
  <c r="A417" i="1"/>
  <c r="L416" i="1"/>
  <c r="C416" i="1"/>
  <c r="B416" i="1"/>
  <c r="A416" i="1"/>
  <c r="L415" i="1"/>
  <c r="C415" i="1"/>
  <c r="B415" i="1"/>
  <c r="A415" i="1"/>
  <c r="L414" i="1"/>
  <c r="C414" i="1"/>
  <c r="B414" i="1"/>
  <c r="A414" i="1"/>
  <c r="L413" i="1"/>
  <c r="C413" i="1"/>
  <c r="B413" i="1"/>
  <c r="A413" i="1"/>
  <c r="L412" i="1"/>
  <c r="C412" i="1"/>
  <c r="B412" i="1"/>
  <c r="A412" i="1"/>
  <c r="L411" i="1"/>
  <c r="C411" i="1"/>
  <c r="B411" i="1"/>
  <c r="A411" i="1"/>
  <c r="L410" i="1"/>
  <c r="C410" i="1"/>
  <c r="B410" i="1"/>
  <c r="A410" i="1"/>
  <c r="L409" i="1"/>
  <c r="C409" i="1"/>
  <c r="B409" i="1"/>
  <c r="A409" i="1"/>
  <c r="L408" i="1"/>
  <c r="C408" i="1"/>
  <c r="B408" i="1"/>
  <c r="A408" i="1"/>
  <c r="L407" i="1"/>
  <c r="C407" i="1"/>
  <c r="B407" i="1"/>
  <c r="A407" i="1"/>
  <c r="L406" i="1"/>
  <c r="C406" i="1"/>
  <c r="B406" i="1"/>
  <c r="A406" i="1"/>
  <c r="L405" i="1"/>
  <c r="C405" i="1"/>
  <c r="B405" i="1"/>
  <c r="A405" i="1"/>
  <c r="L404" i="1"/>
  <c r="C404" i="1"/>
  <c r="B404" i="1"/>
  <c r="A404" i="1"/>
  <c r="L403" i="1"/>
  <c r="C403" i="1"/>
  <c r="B403" i="1"/>
  <c r="A403" i="1"/>
  <c r="L402" i="1"/>
  <c r="C402" i="1"/>
  <c r="B402" i="1"/>
  <c r="A402" i="1"/>
  <c r="L401" i="1"/>
  <c r="C401" i="1"/>
  <c r="B401" i="1"/>
  <c r="A401" i="1"/>
  <c r="L400" i="1"/>
  <c r="C400" i="1"/>
  <c r="B400" i="1"/>
  <c r="A400" i="1"/>
  <c r="L399" i="1"/>
  <c r="C399" i="1"/>
  <c r="B399" i="1"/>
  <c r="A399" i="1"/>
  <c r="L398" i="1"/>
  <c r="C398" i="1"/>
  <c r="B398" i="1"/>
  <c r="A398" i="1"/>
  <c r="L397" i="1"/>
  <c r="C397" i="1"/>
  <c r="B397" i="1"/>
  <c r="A397" i="1"/>
  <c r="L396" i="1"/>
  <c r="C396" i="1"/>
  <c r="B396" i="1"/>
  <c r="A396" i="1"/>
  <c r="L395" i="1"/>
  <c r="C395" i="1"/>
  <c r="B395" i="1"/>
  <c r="A395" i="1"/>
  <c r="L394" i="1"/>
  <c r="C394" i="1"/>
  <c r="B394" i="1"/>
  <c r="A394" i="1"/>
  <c r="L393" i="1"/>
  <c r="C393" i="1"/>
  <c r="B393" i="1"/>
  <c r="A393" i="1"/>
  <c r="L392" i="1"/>
  <c r="C392" i="1"/>
  <c r="B392" i="1"/>
  <c r="A392" i="1"/>
  <c r="L391" i="1"/>
  <c r="C391" i="1"/>
  <c r="B391" i="1"/>
  <c r="A391" i="1"/>
  <c r="L390" i="1"/>
  <c r="C390" i="1"/>
  <c r="B390" i="1"/>
  <c r="A390" i="1"/>
  <c r="L389" i="1"/>
  <c r="C389" i="1"/>
  <c r="B389" i="1"/>
  <c r="A389" i="1"/>
  <c r="L388" i="1"/>
  <c r="C388" i="1"/>
  <c r="B388" i="1"/>
  <c r="A388" i="1"/>
  <c r="L387" i="1"/>
  <c r="C387" i="1"/>
  <c r="B387" i="1"/>
  <c r="A387" i="1"/>
  <c r="L386" i="1"/>
  <c r="C386" i="1"/>
  <c r="B386" i="1"/>
  <c r="A386" i="1"/>
  <c r="L385" i="1"/>
  <c r="C385" i="1"/>
  <c r="B385" i="1"/>
  <c r="A385" i="1"/>
  <c r="L384" i="1"/>
  <c r="C384" i="1"/>
  <c r="B384" i="1"/>
  <c r="A384" i="1"/>
  <c r="L383" i="1"/>
  <c r="C383" i="1"/>
  <c r="B383" i="1"/>
  <c r="A383" i="1"/>
  <c r="L382" i="1"/>
  <c r="C382" i="1"/>
  <c r="B382" i="1"/>
  <c r="A382" i="1"/>
  <c r="L381" i="1"/>
  <c r="C381" i="1"/>
  <c r="B381" i="1"/>
  <c r="A381" i="1"/>
  <c r="L380" i="1"/>
  <c r="C380" i="1"/>
  <c r="B380" i="1"/>
  <c r="A380" i="1"/>
  <c r="L379" i="1"/>
  <c r="C379" i="1"/>
  <c r="B379" i="1"/>
  <c r="A379" i="1"/>
  <c r="L378" i="1"/>
  <c r="C378" i="1"/>
  <c r="B378" i="1"/>
  <c r="A378" i="1"/>
  <c r="L377" i="1"/>
  <c r="C377" i="1"/>
  <c r="B377" i="1"/>
  <c r="A377" i="1"/>
  <c r="L376" i="1"/>
  <c r="C376" i="1"/>
  <c r="B376" i="1"/>
  <c r="A376" i="1"/>
  <c r="L375" i="1"/>
  <c r="C375" i="1"/>
  <c r="B375" i="1"/>
  <c r="A375" i="1"/>
  <c r="L374" i="1"/>
  <c r="C374" i="1"/>
  <c r="B374" i="1"/>
  <c r="A374" i="1"/>
  <c r="L373" i="1"/>
  <c r="C373" i="1"/>
  <c r="B373" i="1"/>
  <c r="A373" i="1"/>
  <c r="L372" i="1"/>
  <c r="C372" i="1"/>
  <c r="B372" i="1"/>
  <c r="A372" i="1"/>
  <c r="L371" i="1"/>
  <c r="C371" i="1"/>
  <c r="B371" i="1"/>
  <c r="A371" i="1"/>
  <c r="L370" i="1"/>
  <c r="C370" i="1"/>
  <c r="B370" i="1"/>
  <c r="A370" i="1"/>
  <c r="L369" i="1"/>
  <c r="C369" i="1"/>
  <c r="B369" i="1"/>
  <c r="A369" i="1"/>
  <c r="L368" i="1"/>
  <c r="C368" i="1"/>
  <c r="B368" i="1"/>
  <c r="A368" i="1"/>
  <c r="L367" i="1"/>
  <c r="C367" i="1"/>
  <c r="B367" i="1"/>
  <c r="A367" i="1"/>
  <c r="L366" i="1"/>
  <c r="C366" i="1"/>
  <c r="B366" i="1"/>
  <c r="A366" i="1"/>
  <c r="L365" i="1"/>
  <c r="C365" i="1"/>
  <c r="B365" i="1"/>
  <c r="A365" i="1"/>
  <c r="L364" i="1"/>
  <c r="C364" i="1"/>
  <c r="B364" i="1"/>
  <c r="A364" i="1"/>
  <c r="L363" i="1"/>
  <c r="C363" i="1"/>
  <c r="B363" i="1"/>
  <c r="A363" i="1"/>
  <c r="L362" i="1"/>
  <c r="C362" i="1"/>
  <c r="B362" i="1"/>
  <c r="A362" i="1"/>
  <c r="L361" i="1"/>
  <c r="C361" i="1"/>
  <c r="B361" i="1"/>
  <c r="A361" i="1"/>
  <c r="L360" i="1"/>
  <c r="C360" i="1"/>
  <c r="B360" i="1"/>
  <c r="A360" i="1"/>
  <c r="L359" i="1"/>
  <c r="C359" i="1"/>
  <c r="B359" i="1"/>
  <c r="A359" i="1"/>
  <c r="L358" i="1"/>
  <c r="C358" i="1"/>
  <c r="B358" i="1"/>
  <c r="A358" i="1"/>
  <c r="L357" i="1"/>
  <c r="C357" i="1"/>
  <c r="B357" i="1"/>
  <c r="A357" i="1"/>
  <c r="L356" i="1"/>
  <c r="C356" i="1"/>
  <c r="B356" i="1"/>
  <c r="A356" i="1"/>
  <c r="L355" i="1"/>
  <c r="C355" i="1"/>
  <c r="B355" i="1"/>
  <c r="A355" i="1"/>
  <c r="L354" i="1"/>
  <c r="C354" i="1"/>
  <c r="B354" i="1"/>
  <c r="A354" i="1"/>
  <c r="L353" i="1"/>
  <c r="C353" i="1"/>
  <c r="B353" i="1"/>
  <c r="A353" i="1"/>
  <c r="L352" i="1"/>
  <c r="C352" i="1"/>
  <c r="B352" i="1"/>
  <c r="A352" i="1"/>
  <c r="L351" i="1"/>
  <c r="C351" i="1"/>
  <c r="B351" i="1"/>
  <c r="A351" i="1"/>
  <c r="L350" i="1"/>
  <c r="C350" i="1"/>
  <c r="B350" i="1"/>
  <c r="A350" i="1"/>
  <c r="L349" i="1"/>
  <c r="C349" i="1"/>
  <c r="B349" i="1"/>
  <c r="A349" i="1"/>
  <c r="L348" i="1"/>
  <c r="C348" i="1"/>
  <c r="B348" i="1"/>
  <c r="A348" i="1"/>
  <c r="L347" i="1"/>
  <c r="C347" i="1"/>
  <c r="B347" i="1"/>
  <c r="A347" i="1"/>
  <c r="L346" i="1"/>
  <c r="C346" i="1"/>
  <c r="B346" i="1"/>
  <c r="A346" i="1"/>
  <c r="L345" i="1"/>
  <c r="C345" i="1"/>
  <c r="B345" i="1"/>
  <c r="A345" i="1"/>
  <c r="L344" i="1"/>
  <c r="C344" i="1"/>
  <c r="B344" i="1"/>
  <c r="A344" i="1"/>
  <c r="L343" i="1"/>
  <c r="C343" i="1"/>
  <c r="B343" i="1"/>
  <c r="A343" i="1"/>
  <c r="L342" i="1"/>
  <c r="C342" i="1"/>
  <c r="B342" i="1"/>
  <c r="A342" i="1"/>
  <c r="L341" i="1"/>
  <c r="C341" i="1"/>
  <c r="B341" i="1"/>
  <c r="A341" i="1"/>
  <c r="L340" i="1"/>
  <c r="C340" i="1"/>
  <c r="B340" i="1"/>
  <c r="A340" i="1"/>
  <c r="L339" i="1"/>
  <c r="C339" i="1"/>
  <c r="B339" i="1"/>
  <c r="A339" i="1"/>
  <c r="L338" i="1"/>
  <c r="C338" i="1"/>
  <c r="B338" i="1"/>
  <c r="A338" i="1"/>
  <c r="L337" i="1"/>
  <c r="C337" i="1"/>
  <c r="B337" i="1"/>
  <c r="A337" i="1"/>
  <c r="L336" i="1"/>
  <c r="C336" i="1"/>
  <c r="B336" i="1"/>
  <c r="A336" i="1"/>
  <c r="L335" i="1"/>
  <c r="C335" i="1"/>
  <c r="B335" i="1"/>
  <c r="A335" i="1"/>
  <c r="L334" i="1"/>
  <c r="C334" i="1"/>
  <c r="B334" i="1"/>
  <c r="A334" i="1"/>
  <c r="L333" i="1"/>
  <c r="C333" i="1"/>
  <c r="B333" i="1"/>
  <c r="A333" i="1"/>
  <c r="L332" i="1"/>
  <c r="C332" i="1"/>
  <c r="B332" i="1"/>
  <c r="A332" i="1"/>
  <c r="L331" i="1"/>
  <c r="C331" i="1"/>
  <c r="B331" i="1"/>
  <c r="A331" i="1"/>
  <c r="L330" i="1"/>
  <c r="C330" i="1"/>
  <c r="B330" i="1"/>
  <c r="A330" i="1"/>
  <c r="L329" i="1"/>
  <c r="C329" i="1"/>
  <c r="B329" i="1"/>
  <c r="A329" i="1"/>
  <c r="L328" i="1"/>
  <c r="C328" i="1"/>
  <c r="B328" i="1"/>
  <c r="A328" i="1"/>
  <c r="L327" i="1"/>
  <c r="C327" i="1"/>
  <c r="B327" i="1"/>
  <c r="A327" i="1"/>
  <c r="L326" i="1"/>
  <c r="C326" i="1"/>
  <c r="B326" i="1"/>
  <c r="A326" i="1"/>
  <c r="L325" i="1"/>
  <c r="C325" i="1"/>
  <c r="B325" i="1"/>
  <c r="A325" i="1"/>
  <c r="L324" i="1"/>
  <c r="C324" i="1"/>
  <c r="B324" i="1"/>
  <c r="A324" i="1"/>
  <c r="L323" i="1"/>
  <c r="C323" i="1"/>
  <c r="B323" i="1"/>
  <c r="A323" i="1"/>
  <c r="L322" i="1"/>
  <c r="C322" i="1"/>
  <c r="B322" i="1"/>
  <c r="A322" i="1"/>
  <c r="L321" i="1"/>
  <c r="C321" i="1"/>
  <c r="B321" i="1"/>
  <c r="A321" i="1"/>
  <c r="L320" i="1"/>
  <c r="C320" i="1"/>
  <c r="B320" i="1"/>
  <c r="A320" i="1"/>
  <c r="L319" i="1"/>
  <c r="C319" i="1"/>
  <c r="B319" i="1"/>
  <c r="A319" i="1"/>
  <c r="L318" i="1"/>
  <c r="C318" i="1"/>
  <c r="B318" i="1"/>
  <c r="A318" i="1"/>
  <c r="L317" i="1"/>
  <c r="C317" i="1"/>
  <c r="B317" i="1"/>
  <c r="A317" i="1"/>
  <c r="L316" i="1"/>
  <c r="C316" i="1"/>
  <c r="B316" i="1"/>
  <c r="A316" i="1"/>
  <c r="L315" i="1"/>
  <c r="C315" i="1"/>
  <c r="B315" i="1"/>
  <c r="A315" i="1"/>
  <c r="L314" i="1"/>
  <c r="C314" i="1"/>
  <c r="B314" i="1"/>
  <c r="A314" i="1"/>
  <c r="L313" i="1"/>
  <c r="C313" i="1"/>
  <c r="B313" i="1"/>
  <c r="A313" i="1"/>
  <c r="L312" i="1"/>
  <c r="C312" i="1"/>
  <c r="B312" i="1"/>
  <c r="A312" i="1"/>
  <c r="L311" i="1"/>
  <c r="C311" i="1"/>
  <c r="B311" i="1"/>
  <c r="A311" i="1"/>
  <c r="L310" i="1"/>
  <c r="C310" i="1"/>
  <c r="B310" i="1"/>
  <c r="A310" i="1"/>
  <c r="L309" i="1"/>
  <c r="C309" i="1"/>
  <c r="B309" i="1"/>
  <c r="A309" i="1"/>
  <c r="L308" i="1"/>
  <c r="C308" i="1"/>
  <c r="B308" i="1"/>
  <c r="A308" i="1"/>
  <c r="L307" i="1"/>
  <c r="C307" i="1"/>
  <c r="B307" i="1"/>
  <c r="A307" i="1"/>
  <c r="L306" i="1"/>
  <c r="C306" i="1"/>
  <c r="B306" i="1"/>
  <c r="A306" i="1"/>
  <c r="L305" i="1"/>
  <c r="C305" i="1"/>
  <c r="B305" i="1"/>
  <c r="A305" i="1"/>
  <c r="L304" i="1"/>
  <c r="C304" i="1"/>
  <c r="B304" i="1"/>
  <c r="A304" i="1"/>
  <c r="L303" i="1"/>
  <c r="C303" i="1"/>
  <c r="B303" i="1"/>
  <c r="A303" i="1"/>
  <c r="L302" i="1"/>
  <c r="C302" i="1"/>
  <c r="B302" i="1"/>
  <c r="A302" i="1"/>
  <c r="L301" i="1"/>
  <c r="C301" i="1"/>
  <c r="B301" i="1"/>
  <c r="A301" i="1"/>
  <c r="L300" i="1"/>
  <c r="C300" i="1"/>
  <c r="B300" i="1"/>
  <c r="A300" i="1"/>
  <c r="L299" i="1"/>
  <c r="C299" i="1"/>
  <c r="B299" i="1"/>
  <c r="A299" i="1"/>
  <c r="L298" i="1"/>
  <c r="C298" i="1"/>
  <c r="B298" i="1"/>
  <c r="A298" i="1"/>
  <c r="L297" i="1"/>
  <c r="C297" i="1"/>
  <c r="B297" i="1"/>
  <c r="A297" i="1"/>
  <c r="L296" i="1"/>
  <c r="C296" i="1"/>
  <c r="B296" i="1"/>
  <c r="A296" i="1"/>
  <c r="L295" i="1"/>
  <c r="C295" i="1"/>
  <c r="B295" i="1"/>
  <c r="A295" i="1"/>
  <c r="L294" i="1"/>
  <c r="C294" i="1"/>
  <c r="B294" i="1"/>
  <c r="A294" i="1"/>
  <c r="L293" i="1"/>
  <c r="C293" i="1"/>
  <c r="B293" i="1"/>
  <c r="A293" i="1"/>
  <c r="L292" i="1"/>
  <c r="C292" i="1"/>
  <c r="B292" i="1"/>
  <c r="A292" i="1"/>
  <c r="L291" i="1"/>
  <c r="C291" i="1"/>
  <c r="B291" i="1"/>
  <c r="A291" i="1"/>
  <c r="L290" i="1"/>
  <c r="C290" i="1"/>
  <c r="B290" i="1"/>
  <c r="A290" i="1"/>
  <c r="L289" i="1"/>
  <c r="C289" i="1"/>
  <c r="B289" i="1"/>
  <c r="A289" i="1"/>
  <c r="L288" i="1"/>
  <c r="C288" i="1"/>
  <c r="B288" i="1"/>
  <c r="A288" i="1"/>
  <c r="L287" i="1"/>
  <c r="C287" i="1"/>
  <c r="B287" i="1"/>
  <c r="A287" i="1"/>
  <c r="L286" i="1"/>
  <c r="C286" i="1"/>
  <c r="B286" i="1"/>
  <c r="A286" i="1"/>
  <c r="L285" i="1"/>
  <c r="C285" i="1"/>
  <c r="B285" i="1"/>
  <c r="A285" i="1"/>
  <c r="L284" i="1"/>
  <c r="C284" i="1"/>
  <c r="B284" i="1"/>
  <c r="A284" i="1"/>
  <c r="L283" i="1"/>
  <c r="C283" i="1"/>
  <c r="B283" i="1"/>
  <c r="A283" i="1"/>
  <c r="L282" i="1"/>
  <c r="C282" i="1"/>
  <c r="B282" i="1"/>
  <c r="A282" i="1"/>
  <c r="L281" i="1"/>
  <c r="C281" i="1"/>
  <c r="B281" i="1"/>
  <c r="A281" i="1"/>
  <c r="L280" i="1"/>
  <c r="C280" i="1"/>
  <c r="B280" i="1"/>
  <c r="A280" i="1"/>
  <c r="L279" i="1"/>
  <c r="C279" i="1"/>
  <c r="B279" i="1"/>
  <c r="A279" i="1"/>
  <c r="L278" i="1"/>
  <c r="C278" i="1"/>
  <c r="B278" i="1"/>
  <c r="A278" i="1"/>
  <c r="L277" i="1"/>
  <c r="C277" i="1"/>
  <c r="B277" i="1"/>
  <c r="A277" i="1"/>
  <c r="L276" i="1"/>
  <c r="C276" i="1"/>
  <c r="B276" i="1"/>
  <c r="A276" i="1"/>
  <c r="L275" i="1"/>
  <c r="C275" i="1"/>
  <c r="B275" i="1"/>
  <c r="A275" i="1"/>
  <c r="L274" i="1"/>
  <c r="C274" i="1"/>
  <c r="B274" i="1"/>
  <c r="A274" i="1"/>
  <c r="L273" i="1"/>
  <c r="C273" i="1"/>
  <c r="B273" i="1"/>
  <c r="A273" i="1"/>
  <c r="L272" i="1"/>
  <c r="C272" i="1"/>
  <c r="B272" i="1"/>
  <c r="A272" i="1"/>
  <c r="L271" i="1"/>
  <c r="C271" i="1"/>
  <c r="B271" i="1"/>
  <c r="A271" i="1"/>
  <c r="L270" i="1"/>
  <c r="C270" i="1"/>
  <c r="B270" i="1"/>
  <c r="A270" i="1"/>
  <c r="L269" i="1"/>
  <c r="C269" i="1"/>
  <c r="B269" i="1"/>
  <c r="A269" i="1"/>
  <c r="L268" i="1"/>
  <c r="C268" i="1"/>
  <c r="B268" i="1"/>
  <c r="A268" i="1"/>
  <c r="L267" i="1"/>
  <c r="C267" i="1"/>
  <c r="B267" i="1"/>
  <c r="A267" i="1"/>
  <c r="L266" i="1"/>
  <c r="C266" i="1"/>
  <c r="B266" i="1"/>
  <c r="A266" i="1"/>
  <c r="L265" i="1"/>
  <c r="C265" i="1"/>
  <c r="B265" i="1"/>
  <c r="A265" i="1"/>
  <c r="L264" i="1"/>
  <c r="C264" i="1"/>
  <c r="B264" i="1"/>
  <c r="A264" i="1"/>
  <c r="L263" i="1"/>
  <c r="C263" i="1"/>
  <c r="B263" i="1"/>
  <c r="A263" i="1"/>
  <c r="L262" i="1"/>
  <c r="C262" i="1"/>
  <c r="B262" i="1"/>
  <c r="A262" i="1"/>
  <c r="L261" i="1"/>
  <c r="C261" i="1"/>
  <c r="B261" i="1"/>
  <c r="A261" i="1"/>
  <c r="L260" i="1"/>
  <c r="C260" i="1"/>
  <c r="B260" i="1"/>
  <c r="A260" i="1"/>
  <c r="L259" i="1"/>
  <c r="C259" i="1"/>
  <c r="B259" i="1"/>
  <c r="A259" i="1"/>
  <c r="L258" i="1"/>
  <c r="C258" i="1"/>
  <c r="B258" i="1"/>
  <c r="A258" i="1"/>
  <c r="L257" i="1"/>
  <c r="C257" i="1"/>
  <c r="B257" i="1"/>
  <c r="A257" i="1"/>
  <c r="L256" i="1"/>
  <c r="C256" i="1"/>
  <c r="B256" i="1"/>
  <c r="A256" i="1"/>
  <c r="L255" i="1"/>
  <c r="C255" i="1"/>
  <c r="B255" i="1"/>
  <c r="A255" i="1"/>
  <c r="L254" i="1"/>
  <c r="C254" i="1"/>
  <c r="B254" i="1"/>
  <c r="A254" i="1"/>
  <c r="L253" i="1"/>
  <c r="C253" i="1"/>
  <c r="B253" i="1"/>
  <c r="A253" i="1"/>
  <c r="L252" i="1"/>
  <c r="C252" i="1"/>
  <c r="B252" i="1"/>
  <c r="A252" i="1"/>
  <c r="L251" i="1"/>
  <c r="C251" i="1"/>
  <c r="B251" i="1"/>
  <c r="A251" i="1"/>
  <c r="L250" i="1"/>
  <c r="C250" i="1"/>
  <c r="B250" i="1"/>
  <c r="A250" i="1"/>
  <c r="L249" i="1"/>
  <c r="C249" i="1"/>
  <c r="B249" i="1"/>
  <c r="A249" i="1"/>
  <c r="L248" i="1"/>
  <c r="C248" i="1"/>
  <c r="B248" i="1"/>
  <c r="A248" i="1"/>
  <c r="L247" i="1"/>
  <c r="C247" i="1"/>
  <c r="B247" i="1"/>
  <c r="A247" i="1"/>
  <c r="L246" i="1"/>
  <c r="C246" i="1"/>
  <c r="B246" i="1"/>
  <c r="A246" i="1"/>
  <c r="L245" i="1"/>
  <c r="C245" i="1"/>
  <c r="B245" i="1"/>
  <c r="A245" i="1"/>
  <c r="L244" i="1"/>
  <c r="C244" i="1"/>
  <c r="B244" i="1"/>
  <c r="A244" i="1"/>
  <c r="L243" i="1"/>
  <c r="C243" i="1"/>
  <c r="B243" i="1"/>
  <c r="A243" i="1"/>
  <c r="L242" i="1"/>
  <c r="C242" i="1"/>
  <c r="B242" i="1"/>
  <c r="A242" i="1"/>
  <c r="L241" i="1"/>
  <c r="C241" i="1"/>
  <c r="B241" i="1"/>
  <c r="A241" i="1"/>
  <c r="L240" i="1"/>
  <c r="C240" i="1"/>
  <c r="B240" i="1"/>
  <c r="A240" i="1"/>
  <c r="L239" i="1"/>
  <c r="C239" i="1"/>
  <c r="B239" i="1"/>
  <c r="A239" i="1"/>
  <c r="L238" i="1"/>
  <c r="C238" i="1"/>
  <c r="B238" i="1"/>
  <c r="A238" i="1"/>
  <c r="L237" i="1"/>
  <c r="C237" i="1"/>
  <c r="B237" i="1"/>
  <c r="A237" i="1"/>
  <c r="L236" i="1"/>
  <c r="C236" i="1"/>
  <c r="B236" i="1"/>
  <c r="A236" i="1"/>
  <c r="L235" i="1"/>
  <c r="C235" i="1"/>
  <c r="B235" i="1"/>
  <c r="A235" i="1"/>
  <c r="L234" i="1"/>
  <c r="C234" i="1"/>
  <c r="B234" i="1"/>
  <c r="A234" i="1"/>
  <c r="L233" i="1"/>
  <c r="C233" i="1"/>
  <c r="B233" i="1"/>
  <c r="A233" i="1"/>
  <c r="L232" i="1"/>
  <c r="C232" i="1"/>
  <c r="B232" i="1"/>
  <c r="A232" i="1"/>
  <c r="L231" i="1"/>
  <c r="C231" i="1"/>
  <c r="B231" i="1"/>
  <c r="A231" i="1"/>
  <c r="L230" i="1"/>
  <c r="C230" i="1"/>
  <c r="B230" i="1"/>
  <c r="A230" i="1"/>
  <c r="L229" i="1"/>
  <c r="C229" i="1"/>
  <c r="B229" i="1"/>
  <c r="A229" i="1"/>
  <c r="L228" i="1"/>
  <c r="C228" i="1"/>
  <c r="B228" i="1"/>
  <c r="A228" i="1"/>
  <c r="L227" i="1"/>
  <c r="C227" i="1"/>
  <c r="B227" i="1"/>
  <c r="A227" i="1"/>
  <c r="L226" i="1"/>
  <c r="C226" i="1"/>
  <c r="B226" i="1"/>
  <c r="A226" i="1"/>
  <c r="L225" i="1"/>
  <c r="C225" i="1"/>
  <c r="B225" i="1"/>
  <c r="A225" i="1"/>
  <c r="L224" i="1"/>
  <c r="C224" i="1"/>
  <c r="B224" i="1"/>
  <c r="A224" i="1"/>
  <c r="L223" i="1"/>
  <c r="C223" i="1"/>
  <c r="B223" i="1"/>
  <c r="A223" i="1"/>
  <c r="L222" i="1"/>
  <c r="C222" i="1"/>
  <c r="B222" i="1"/>
  <c r="A222" i="1"/>
  <c r="L221" i="1"/>
  <c r="C221" i="1"/>
  <c r="B221" i="1"/>
  <c r="A221" i="1"/>
  <c r="L220" i="1"/>
  <c r="C220" i="1"/>
  <c r="B220" i="1"/>
  <c r="A220" i="1"/>
  <c r="L219" i="1"/>
  <c r="C219" i="1"/>
  <c r="B219" i="1"/>
  <c r="A219" i="1"/>
  <c r="L218" i="1"/>
  <c r="C218" i="1"/>
  <c r="B218" i="1"/>
  <c r="A218" i="1"/>
  <c r="L217" i="1"/>
  <c r="C217" i="1"/>
  <c r="B217" i="1"/>
  <c r="A217" i="1"/>
  <c r="L216" i="1"/>
  <c r="C216" i="1"/>
  <c r="B216" i="1"/>
  <c r="A216" i="1"/>
  <c r="L215" i="1"/>
  <c r="C215" i="1"/>
  <c r="B215" i="1"/>
  <c r="A215" i="1"/>
  <c r="L214" i="1"/>
  <c r="C214" i="1"/>
  <c r="B214" i="1"/>
  <c r="A214" i="1"/>
  <c r="L213" i="1"/>
  <c r="C213" i="1"/>
  <c r="B213" i="1"/>
  <c r="A213" i="1"/>
  <c r="L212" i="1"/>
  <c r="C212" i="1"/>
  <c r="B212" i="1"/>
  <c r="A212" i="1"/>
  <c r="L211" i="1"/>
  <c r="C211" i="1"/>
  <c r="B211" i="1"/>
  <c r="A211" i="1"/>
  <c r="L210" i="1"/>
  <c r="C210" i="1"/>
  <c r="B210" i="1"/>
  <c r="A210" i="1"/>
  <c r="L209" i="1"/>
  <c r="C209" i="1"/>
  <c r="B209" i="1"/>
  <c r="A209" i="1"/>
  <c r="L208" i="1"/>
  <c r="C208" i="1"/>
  <c r="B208" i="1"/>
  <c r="A208" i="1"/>
  <c r="L207" i="1"/>
  <c r="C207" i="1"/>
  <c r="B207" i="1"/>
  <c r="A207" i="1"/>
  <c r="L206" i="1"/>
  <c r="C206" i="1"/>
  <c r="B206" i="1"/>
  <c r="A206" i="1"/>
  <c r="L205" i="1"/>
  <c r="C205" i="1"/>
  <c r="B205" i="1"/>
  <c r="A205" i="1"/>
  <c r="L204" i="1"/>
  <c r="C204" i="1"/>
  <c r="B204" i="1"/>
  <c r="A204" i="1"/>
  <c r="L203" i="1"/>
  <c r="C203" i="1"/>
  <c r="B203" i="1"/>
  <c r="A203" i="1"/>
  <c r="L202" i="1"/>
  <c r="C202" i="1"/>
  <c r="B202" i="1"/>
  <c r="A202" i="1"/>
  <c r="L201" i="1"/>
  <c r="C201" i="1"/>
  <c r="B201" i="1"/>
  <c r="A201" i="1"/>
  <c r="L200" i="1"/>
  <c r="C200" i="1"/>
  <c r="B200" i="1"/>
  <c r="A200" i="1"/>
  <c r="L199" i="1"/>
  <c r="C199" i="1"/>
  <c r="B199" i="1"/>
  <c r="A199" i="1"/>
  <c r="L198" i="1"/>
  <c r="C198" i="1"/>
  <c r="B198" i="1"/>
  <c r="A198" i="1"/>
  <c r="L197" i="1"/>
  <c r="C197" i="1"/>
  <c r="B197" i="1"/>
  <c r="A197" i="1"/>
  <c r="L196" i="1"/>
  <c r="C196" i="1"/>
  <c r="B196" i="1"/>
  <c r="A196" i="1"/>
  <c r="L195" i="1"/>
  <c r="C195" i="1"/>
  <c r="B195" i="1"/>
  <c r="A195" i="1"/>
  <c r="L194" i="1"/>
  <c r="C194" i="1"/>
  <c r="B194" i="1"/>
  <c r="A194" i="1"/>
  <c r="L193" i="1"/>
  <c r="C193" i="1"/>
  <c r="B193" i="1"/>
  <c r="A193" i="1"/>
  <c r="L192" i="1"/>
  <c r="C192" i="1"/>
  <c r="B192" i="1"/>
  <c r="A192" i="1"/>
  <c r="L191" i="1"/>
  <c r="C191" i="1"/>
  <c r="B191" i="1"/>
  <c r="A191" i="1"/>
  <c r="L190" i="1"/>
  <c r="C190" i="1"/>
  <c r="B190" i="1"/>
  <c r="A190" i="1"/>
  <c r="L189" i="1"/>
  <c r="C189" i="1"/>
  <c r="B189" i="1"/>
  <c r="A189" i="1"/>
  <c r="L188" i="1"/>
  <c r="C188" i="1"/>
  <c r="B188" i="1"/>
  <c r="A188" i="1"/>
  <c r="L187" i="1"/>
  <c r="C187" i="1"/>
  <c r="B187" i="1"/>
  <c r="A187" i="1"/>
  <c r="L186" i="1"/>
  <c r="C186" i="1"/>
  <c r="B186" i="1"/>
  <c r="A186" i="1"/>
  <c r="L185" i="1"/>
  <c r="C185" i="1"/>
  <c r="B185" i="1"/>
  <c r="A185" i="1"/>
  <c r="L184" i="1"/>
  <c r="C184" i="1"/>
  <c r="B184" i="1"/>
  <c r="A184" i="1"/>
  <c r="L183" i="1"/>
  <c r="C183" i="1"/>
  <c r="B183" i="1"/>
  <c r="A183" i="1"/>
  <c r="L182" i="1"/>
  <c r="C182" i="1"/>
  <c r="B182" i="1"/>
  <c r="A182" i="1"/>
  <c r="L181" i="1"/>
  <c r="C181" i="1"/>
  <c r="B181" i="1"/>
  <c r="A181" i="1"/>
  <c r="L180" i="1"/>
  <c r="C180" i="1"/>
  <c r="B180" i="1"/>
  <c r="A180" i="1"/>
  <c r="L179" i="1"/>
  <c r="C179" i="1"/>
  <c r="B179" i="1"/>
  <c r="A179" i="1"/>
  <c r="L178" i="1"/>
  <c r="C178" i="1"/>
  <c r="B178" i="1"/>
  <c r="A178" i="1"/>
  <c r="L177" i="1"/>
  <c r="C177" i="1"/>
  <c r="B177" i="1"/>
  <c r="A177" i="1"/>
  <c r="L176" i="1"/>
  <c r="C176" i="1"/>
  <c r="B176" i="1"/>
  <c r="A176" i="1"/>
  <c r="L175" i="1"/>
  <c r="C175" i="1"/>
  <c r="B175" i="1"/>
  <c r="A175" i="1"/>
  <c r="L174" i="1"/>
  <c r="C174" i="1"/>
  <c r="B174" i="1"/>
  <c r="A174" i="1"/>
  <c r="L173" i="1"/>
  <c r="C173" i="1"/>
  <c r="B173" i="1"/>
  <c r="A173" i="1"/>
  <c r="L172" i="1"/>
  <c r="C172" i="1"/>
  <c r="B172" i="1"/>
  <c r="A172" i="1"/>
  <c r="L171" i="1"/>
  <c r="C171" i="1"/>
  <c r="B171" i="1"/>
  <c r="A171" i="1"/>
  <c r="L170" i="1"/>
  <c r="C170" i="1"/>
  <c r="B170" i="1"/>
  <c r="A170" i="1"/>
  <c r="L169" i="1"/>
  <c r="C169" i="1"/>
  <c r="B169" i="1"/>
  <c r="A169" i="1"/>
  <c r="C1" i="1"/>
  <c r="B1" i="1"/>
  <c r="A1" i="1"/>
</calcChain>
</file>

<file path=xl/sharedStrings.xml><?xml version="1.0" encoding="utf-8"?>
<sst xmlns="http://schemas.openxmlformats.org/spreadsheetml/2006/main" count="3295" uniqueCount="342">
  <si>
    <t>Genre</t>
  </si>
  <si>
    <t>ID</t>
  </si>
  <si>
    <t>Järjestäjä</t>
  </si>
  <si>
    <t>Festivaali</t>
  </si>
  <si>
    <t>Myydyt liput</t>
  </si>
  <si>
    <t>Kaikki esitykset</t>
  </si>
  <si>
    <t>Esitykset maksulliset</t>
  </si>
  <si>
    <t>Esitykset ilmaiset</t>
  </si>
  <si>
    <t>Tapahtumapäivät</t>
  </si>
  <si>
    <t>Vuosi</t>
  </si>
  <si>
    <t>April Jazz Festivaali</t>
  </si>
  <si>
    <t>Avantin Suvisoitto</t>
  </si>
  <si>
    <t>Baltic Jazz</t>
  </si>
  <si>
    <t>BRQ Vantaa Festival</t>
  </si>
  <si>
    <t>Crusell-viikko</t>
  </si>
  <si>
    <t>Haapavesi Folk Music Festival</t>
  </si>
  <si>
    <t>Helsingin juhlaviikot</t>
  </si>
  <si>
    <t>Helsinki Chamber Music Festival</t>
  </si>
  <si>
    <t>Hetan Musiikkipäivät</t>
  </si>
  <si>
    <t>Iitin musiikkijuhlat</t>
  </si>
  <si>
    <t>Ilmajoen Musiikkijuhlat</t>
  </si>
  <si>
    <t>Joroisten Musiikkipäivät</t>
  </si>
  <si>
    <t>Jyväskylän Kesä</t>
  </si>
  <si>
    <t>Kaakon Kamarimusiikki</t>
  </si>
  <si>
    <t>Kajaanin Runoviikko Sana ja Sävel</t>
  </si>
  <si>
    <t>Kalottjazz &amp; Blues Festival</t>
  </si>
  <si>
    <t>Kangasniemen Musiikkiviikot</t>
  </si>
  <si>
    <t>Kauniaisten musiikkijuhlat</t>
  </si>
  <si>
    <t>Kaustinen Folk Music Festival</t>
  </si>
  <si>
    <t>Kemiönsaaren Musiikkijuhlat</t>
  </si>
  <si>
    <t>Kokkolan Talviharmonikka</t>
  </si>
  <si>
    <t>Korsholman Musiikkijuhlat</t>
  </si>
  <si>
    <t>Kotkan Meripäivät</t>
  </si>
  <si>
    <t>Kuhmon Kamarimusiikki</t>
  </si>
  <si>
    <t>Kuopio Tanssii ja Soi</t>
  </si>
  <si>
    <t>KUULAS - Lasten Teatteritapahtuma</t>
  </si>
  <si>
    <t>Lahden Kansainvälinen Urkuviikko</t>
  </si>
  <si>
    <t>Lahden Lasten Talvikarnevaalit</t>
  </si>
  <si>
    <t>Lasten taidefestivaali Hippalot</t>
  </si>
  <si>
    <t>Lounais-Hämeen Musiikkipäivät</t>
  </si>
  <si>
    <t>Lieksan Vaskiviikko</t>
  </si>
  <si>
    <t>Lohtajan Kirkkomusiikkijuhlat</t>
  </si>
  <si>
    <t>Loviisan Sibeliuspäivät</t>
  </si>
  <si>
    <t>Luosto soi!</t>
  </si>
  <si>
    <t>Maailma kylässä -festivaali</t>
  </si>
  <si>
    <t>Meidän Festivaali</t>
  </si>
  <si>
    <t>Meri ja musiikki</t>
  </si>
  <si>
    <t>Mikkelin Musiikkijuhlat</t>
  </si>
  <si>
    <t>Musiikkia! Ruovesi</t>
  </si>
  <si>
    <t>Mäntän kuvataideviikot</t>
  </si>
  <si>
    <t>Mäntän Musiikkijuhlat</t>
  </si>
  <si>
    <t>Naantalin Musiikkijuhlat</t>
  </si>
  <si>
    <t>Nurmeksen Kesämusiikki</t>
  </si>
  <si>
    <t>Oulaisten Musiikkiviikot</t>
  </si>
  <si>
    <t>Oulun juhlaviikot</t>
  </si>
  <si>
    <t>Oulun Musiikkijuhlat</t>
  </si>
  <si>
    <t>Pispalan Sottiisi</t>
  </si>
  <si>
    <t>Pori Jazz</t>
  </si>
  <si>
    <t>Puistoblues</t>
  </si>
  <si>
    <t>5</t>
  </si>
  <si>
    <t>Riihimäen Kesäkonsertit</t>
  </si>
  <si>
    <t>RUSK Kamarimusiikkia Pietarsaaressa</t>
  </si>
  <si>
    <t>Salo - Lasten Laulukaupunki</t>
  </si>
  <si>
    <t>SAMPO - kansainvälinen nukketeatterifestivaali</t>
  </si>
  <si>
    <t>Sastamala Gregoriana</t>
  </si>
  <si>
    <t>Sata-Häme Soi</t>
  </si>
  <si>
    <t>Satasoitto</t>
  </si>
  <si>
    <t>Savonlinnan Oopperajuhlat</t>
  </si>
  <si>
    <t>Seurasaaren juhannusvalkeat</t>
  </si>
  <si>
    <t>Sinfonia Lahden Sibelius-festivaali</t>
  </si>
  <si>
    <t>Sodankylän elokuvajuhlat</t>
  </si>
  <si>
    <t>Sysmän Suvisoitto</t>
  </si>
  <si>
    <t>Taidekeskus Salmela</t>
  </si>
  <si>
    <t>Tampere Biennale</t>
  </si>
  <si>
    <t>Tampere Jazz Happening</t>
  </si>
  <si>
    <t>Tampereen elokuvajuhlat</t>
  </si>
  <si>
    <t>Tampereen Teatterikesä</t>
  </si>
  <si>
    <t>Turku Jazz Festival</t>
  </si>
  <si>
    <t>Turun musiikkijuhlat</t>
  </si>
  <si>
    <t>Työväen Musiikkitapahtuma</t>
  </si>
  <si>
    <t>Urkuyö &amp; Aaria -festivaali</t>
  </si>
  <si>
    <t>Vaasan Kuorofestivaali</t>
  </si>
  <si>
    <t>Vekara-Varkaus Festivaaliviikko</t>
  </si>
  <si>
    <t>Musica nova Helsinki</t>
  </si>
  <si>
    <t>PianoEspoo</t>
  </si>
  <si>
    <t>Pispalan Sottiisin Tanssimania</t>
  </si>
  <si>
    <t>Tampereen Sävel</t>
  </si>
  <si>
    <t>Kihveli Soikoon</t>
  </si>
  <si>
    <t>MUKAMAS - Kansainvälinen Nukketeatterifestivaali</t>
  </si>
  <si>
    <t>Oriveden Suvi</t>
  </si>
  <si>
    <t>VocalEspoo</t>
  </si>
  <si>
    <t>Ruisrock</t>
  </si>
  <si>
    <t>Harmonikkaristeily</t>
  </si>
  <si>
    <t>Hangon Musiikkijuhlat</t>
  </si>
  <si>
    <t>Ilosaarirock</t>
  </si>
  <si>
    <t>LuostoClassic</t>
  </si>
  <si>
    <t>Rokumentti</t>
  </si>
  <si>
    <t>Tuska Open Air Metal Festival</t>
  </si>
  <si>
    <t>Täydenkuun Tanssit</t>
  </si>
  <si>
    <t>Seinäjoen Tangomarkkinat</t>
  </si>
  <si>
    <t>Tammisaaren Kesäkonsertit</t>
  </si>
  <si>
    <t>Tuska Open Air metal Festival</t>
  </si>
  <si>
    <t>Down By The Laituri</t>
  </si>
  <si>
    <t>Imatra Big Band Festival</t>
  </si>
  <si>
    <t>Lohjan Tenoripäivät</t>
  </si>
  <si>
    <t>Oulunsalo Soi - Oulun seudun musiikkijuhlat</t>
  </si>
  <si>
    <t>Provinssirock</t>
  </si>
  <si>
    <t>Helsinki Spring Light Chamber Music</t>
  </si>
  <si>
    <t>Jutajaiset - Monitaiteinen Folkore Festival</t>
  </si>
  <si>
    <t>Kokkolan Oopperatalvi</t>
  </si>
  <si>
    <t>Helsingin Juhlaviikot</t>
  </si>
  <si>
    <t>Helsingin tapahtumasäätiö</t>
  </si>
  <si>
    <t>Lux Helsinki</t>
  </si>
  <si>
    <t>Jyväskylän Festivaalit ry</t>
  </si>
  <si>
    <t>Fingo ry</t>
  </si>
  <si>
    <t>Kotkan Kulttuuri- ja tapahtumapalvelu</t>
  </si>
  <si>
    <t>Oulun Kulttuuritapahtumayhdistys ty</t>
  </si>
  <si>
    <t>Oulun musiikkijuhlasäätiö ry</t>
  </si>
  <si>
    <t>Sata-Häme Soi ry</t>
  </si>
  <si>
    <t>Talviharmonikka ry</t>
  </si>
  <si>
    <t>Työväen Musiikkitapahtuma ry</t>
  </si>
  <si>
    <t>BRQ Vantaa ry</t>
  </si>
  <si>
    <t>Crusell-Seura ry</t>
  </si>
  <si>
    <t>Espoon musiikkifestivaalit yhdistys ry</t>
  </si>
  <si>
    <t>Förening för Kimitoöns Musikfestspel rf - Kemiönsaaren Musiikkijuhlayhdistys ry</t>
  </si>
  <si>
    <t>Helsinki Chamber ry</t>
  </si>
  <si>
    <t>Hetan Musiikkipäivät ry</t>
  </si>
  <si>
    <t>Iitin Musiikkijuhlayhdistys ry</t>
  </si>
  <si>
    <t>Joroisten Musiikkiyhdistys ry</t>
  </si>
  <si>
    <t>Järvenpään Sibelius-seura ry</t>
  </si>
  <si>
    <t>Kaakon Kamarimusiikki ry</t>
  </si>
  <si>
    <t>Kangasniemen musiikinystävät ry</t>
  </si>
  <si>
    <t>Kauniaisten musiikkijuhlat yhdistys ry</t>
  </si>
  <si>
    <t>Kuhmon Musiikkiyhdistys ry</t>
  </si>
  <si>
    <t>Kuusikko soi ry</t>
  </si>
  <si>
    <t>Lahden Kansainvälinen Urkuviikko ry</t>
  </si>
  <si>
    <t>Lahden Kaupunginorkesteri</t>
  </si>
  <si>
    <t>Lieksan Vaskiviikon kannatusyhdistys ry</t>
  </si>
  <si>
    <t>Lohtajan Kirkkomusiikkijuhlat ry</t>
  </si>
  <si>
    <t>Lounais-Hämeen Musiikkipäivät ry</t>
  </si>
  <si>
    <t>Meri ja musiikki ry</t>
  </si>
  <si>
    <t>Mikkelin Musiikkijuhlien Kannatusyhdistys ry</t>
  </si>
  <si>
    <t>Musiikkia! Ruovesi ry</t>
  </si>
  <si>
    <t>Mäntän Musiikkijuhlien Tuki ry</t>
  </si>
  <si>
    <t>Naantalin musiikkijuhlasäätiö</t>
  </si>
  <si>
    <t>Nurmeksen kesäakatemian kannatysyhdistys ry</t>
  </si>
  <si>
    <t>Oulaisten kaupunki</t>
  </si>
  <si>
    <t>Pellingin Musiikkipäivät</t>
  </si>
  <si>
    <t>Pellingin Musiikkipäivät ry</t>
  </si>
  <si>
    <t>Pietarsaaren Sinfonietta</t>
  </si>
  <si>
    <t>Pro Avanti! Ry</t>
  </si>
  <si>
    <t>Rauma Festivo</t>
  </si>
  <si>
    <t>Rauman Konserttiyhdistys ry</t>
  </si>
  <si>
    <t>Riihimäen Kesäkonsertit -yhdistys ry</t>
  </si>
  <si>
    <t>Sastamala Gregoriana ry</t>
  </si>
  <si>
    <t>Satasoittoyhdistys ry</t>
  </si>
  <si>
    <t>Sysmän Suvisoiton Tuki ry</t>
  </si>
  <si>
    <t>Turun musiikkijuhlasäätiö</t>
  </si>
  <si>
    <t>Understödsföreningen för musikfestspelen Korsholm rf</t>
  </si>
  <si>
    <t>Urkuyö ja Aaria ry</t>
  </si>
  <si>
    <t>Ilmajoen Musiikkijuhlat ry</t>
  </si>
  <si>
    <t>Savonlinnan Oopperajuhlien kannatusyhdistys ry</t>
  </si>
  <si>
    <t>Tampereen kaupunki</t>
  </si>
  <si>
    <t>Vaasan kaupunki</t>
  </si>
  <si>
    <t>Musiikin aika</t>
  </si>
  <si>
    <t>Viitasaaren kesäakatemia ry</t>
  </si>
  <si>
    <t>Espoo Big Band ry</t>
  </si>
  <si>
    <t>Intersseföreningn för jazzmusik i Dalsbruk rf</t>
  </si>
  <si>
    <t>Järvenpään Blues-Jazz Diggarit ry</t>
  </si>
  <si>
    <t>Pori Jazz 66 ry</t>
  </si>
  <si>
    <t>Tornion kaupunki</t>
  </si>
  <si>
    <t>Jazz City Turku ry</t>
  </si>
  <si>
    <t>Turku Sea Jazz</t>
  </si>
  <si>
    <t>Eteläpohjalaiset Spelit</t>
  </si>
  <si>
    <t>Etelä-Pohjanmaan kansanmusiikkiyhdistys ry</t>
  </si>
  <si>
    <t>Haapaveden Folk ry</t>
  </si>
  <si>
    <t>Musiikkiyhdistys pro Sommelo ry</t>
  </si>
  <si>
    <t>Pro Kaustinen ry</t>
  </si>
  <si>
    <t>Seurasaarisäätiö - Fölisöstiftelsen</t>
  </si>
  <si>
    <t>Suomen Nuorisoseurat ry</t>
  </si>
  <si>
    <t>Kuopio Tanssii ja Soi ry</t>
  </si>
  <si>
    <t>Pyhäsalmen Tanssi ry</t>
  </si>
  <si>
    <t>Tanssivirtaa Tampereella -nykytanssifestivaali</t>
  </si>
  <si>
    <t>Tanssiteatteri MD</t>
  </si>
  <si>
    <t>Kajaanin kaupunki</t>
  </si>
  <si>
    <t>Komiikkaa kansalle ry</t>
  </si>
  <si>
    <t>Nukketeatteri Sampo</t>
  </si>
  <si>
    <t>Teatteri Mukamas</t>
  </si>
  <si>
    <t>Tampereen Teatterikesä ry</t>
  </si>
  <si>
    <t>Pakko sanoa! -taidefestivaali</t>
  </si>
  <si>
    <t>Työväen Näyttämöiden Liitto ry</t>
  </si>
  <si>
    <t>Hämeenlinnan kaupunki</t>
  </si>
  <si>
    <t>Lahden kaupunki</t>
  </si>
  <si>
    <t>Lasten Laulukaupunki ry</t>
  </si>
  <si>
    <t>Varkauden kaupunki</t>
  </si>
  <si>
    <t>Mäntän kuvataiteen ystävät ry</t>
  </si>
  <si>
    <t>Taidekeskus Salmela Oy</t>
  </si>
  <si>
    <t>Sodankylän Elokuvafestivaali ry</t>
  </si>
  <si>
    <t>Tampereen elokuvajuhlat - Tampere Film Festival ry</t>
  </si>
  <si>
    <t>Folklandia</t>
  </si>
  <si>
    <t>SAMPO - Kansainvälinen Nukketeatterifestivaali</t>
  </si>
  <si>
    <t>Tanssivirtaa Tampereella -nykytanssifestivAali</t>
  </si>
  <si>
    <t>Jazz &amp; blues</t>
  </si>
  <si>
    <t>Klassinen musiikki</t>
  </si>
  <si>
    <t>Jazz ja blues</t>
  </si>
  <si>
    <t>Espoo</t>
  </si>
  <si>
    <t>Porvoo</t>
  </si>
  <si>
    <t>Kemiönsaari</t>
  </si>
  <si>
    <t>Vantaa</t>
  </si>
  <si>
    <t>Uusikaupunki</t>
  </si>
  <si>
    <t>Paikkakunta</t>
  </si>
  <si>
    <t>Turku</t>
  </si>
  <si>
    <t>Ilmajoki</t>
  </si>
  <si>
    <t>Haapavesi</t>
  </si>
  <si>
    <t>Helsinki</t>
  </si>
  <si>
    <t>Enontekiö</t>
  </si>
  <si>
    <t>Iitti</t>
  </si>
  <si>
    <t>Joroinen</t>
  </si>
  <si>
    <t>Jyväskylä</t>
  </si>
  <si>
    <t>Virolahti</t>
  </si>
  <si>
    <t>Kajaani</t>
  </si>
  <si>
    <t>Tornio</t>
  </si>
  <si>
    <t>Kangasniemi</t>
  </si>
  <si>
    <t>Kauniainen</t>
  </si>
  <si>
    <t>Kaustinen</t>
  </si>
  <si>
    <t>Kokkola</t>
  </si>
  <si>
    <t>Kotka</t>
  </si>
  <si>
    <t>Kuhmo</t>
  </si>
  <si>
    <t>Kuopio</t>
  </si>
  <si>
    <t>Kouvola</t>
  </si>
  <si>
    <t>Lahti</t>
  </si>
  <si>
    <t>Hämeenlinna</t>
  </si>
  <si>
    <t>Forssa</t>
  </si>
  <si>
    <t>Lieksa</t>
  </si>
  <si>
    <t>Loviisa</t>
  </si>
  <si>
    <t>Sodankylä</t>
  </si>
  <si>
    <t>Järvenpää</t>
  </si>
  <si>
    <t>Inkoo</t>
  </si>
  <si>
    <t>Mikkeli</t>
  </si>
  <si>
    <t>Tampere</t>
  </si>
  <si>
    <t>Viitasaari</t>
  </si>
  <si>
    <t>Ruovesi</t>
  </si>
  <si>
    <t>Naantali</t>
  </si>
  <si>
    <t>Nurmes</t>
  </si>
  <si>
    <t>Oulainen</t>
  </si>
  <si>
    <t>Oulu</t>
  </si>
  <si>
    <t>Pori</t>
  </si>
  <si>
    <t>Rauma</t>
  </si>
  <si>
    <t>Riihimäki</t>
  </si>
  <si>
    <t>Pietarsaari</t>
  </si>
  <si>
    <t>Salo</t>
  </si>
  <si>
    <t>Sastamala</t>
  </si>
  <si>
    <t>Ikaalinen</t>
  </si>
  <si>
    <t>Savonlinna</t>
  </si>
  <si>
    <t>Sysmä</t>
  </si>
  <si>
    <t>Mäntyharju</t>
  </si>
  <si>
    <t>Valkeakoski</t>
  </si>
  <si>
    <t>Pyhäjärvi</t>
  </si>
  <si>
    <t>Vaasa</t>
  </si>
  <si>
    <t>Varkaus</t>
  </si>
  <si>
    <t>Hankasalmi</t>
  </si>
  <si>
    <t>Orivesi</t>
  </si>
  <si>
    <t>tornio</t>
  </si>
  <si>
    <t>kotka</t>
  </si>
  <si>
    <t xml:space="preserve">Hanko </t>
  </si>
  <si>
    <t>Joensuu</t>
  </si>
  <si>
    <t>Seinäjoki</t>
  </si>
  <si>
    <t>Raasepori</t>
  </si>
  <si>
    <t>Rovaniemi</t>
  </si>
  <si>
    <t xml:space="preserve">Salo </t>
  </si>
  <si>
    <t>Imatra</t>
  </si>
  <si>
    <t>Lohja</t>
  </si>
  <si>
    <t>Hollola</t>
  </si>
  <si>
    <t xml:space="preserve">Kuopio </t>
  </si>
  <si>
    <t>Kauhajoki</t>
  </si>
  <si>
    <t>Harjavalta</t>
  </si>
  <si>
    <t>Maakunta</t>
  </si>
  <si>
    <t>Uusimaa</t>
  </si>
  <si>
    <t>Varsinais-Suomi</t>
  </si>
  <si>
    <t>Etelä-Pohjanmaa</t>
  </si>
  <si>
    <t>Pohjois-Pohjanmaa</t>
  </si>
  <si>
    <t>Lappi</t>
  </si>
  <si>
    <t>Päijät-Häme</t>
  </si>
  <si>
    <t>Pohjois-Savo</t>
  </si>
  <si>
    <t>Keski-Suomi</t>
  </si>
  <si>
    <t>Kymenlaakso</t>
  </si>
  <si>
    <t>Kainuu</t>
  </si>
  <si>
    <t>Etelä-Savo</t>
  </si>
  <si>
    <t>Keski-Pohjanmaa</t>
  </si>
  <si>
    <t>Pohjanmaa</t>
  </si>
  <si>
    <t>Kanta-Häme</t>
  </si>
  <si>
    <t>Pohjois-Karjala</t>
  </si>
  <si>
    <t>Pirkanmaa</t>
  </si>
  <si>
    <t>pirkanmaa</t>
  </si>
  <si>
    <t>Mänttä-Vilppula</t>
  </si>
  <si>
    <t>Satakunta</t>
  </si>
  <si>
    <t>Etelä-Karjala</t>
  </si>
  <si>
    <t>Monitaidefestivaalit</t>
  </si>
  <si>
    <t>Ooppera ja kuoro</t>
  </si>
  <si>
    <t>Nykymusiikki</t>
  </si>
  <si>
    <t>Folk</t>
  </si>
  <si>
    <t>Tanssi</t>
  </si>
  <si>
    <t>Teatteri ja kirjallisuus</t>
  </si>
  <si>
    <t>Lasten ja nuorten festivaalit</t>
  </si>
  <si>
    <t>Kuvataide</t>
  </si>
  <si>
    <t>Elokuva</t>
  </si>
  <si>
    <t>Helsingin oopperakesä</t>
  </si>
  <si>
    <t>Hiljaisuus-festivaali</t>
  </si>
  <si>
    <t>Kittilä</t>
  </si>
  <si>
    <t>Kansanmusiikkijuhla Sommelo</t>
  </si>
  <si>
    <t>Greta Tuotanto</t>
  </si>
  <si>
    <t>Taideorganisaatio Hiljaisuus</t>
  </si>
  <si>
    <t>Suomussalmi</t>
  </si>
  <si>
    <t>varsinais-Suomi</t>
  </si>
  <si>
    <t>Tomaatteja! Tomaatteja! Stand up -festivaali</t>
  </si>
  <si>
    <t>Tomaatteja! Tomaatteja! stand up -festivaali</t>
  </si>
  <si>
    <t>Pyhäniemen taidetapahtuma</t>
  </si>
  <si>
    <t>Helsinki-Tallinna</t>
  </si>
  <si>
    <t>risteily</t>
  </si>
  <si>
    <t>Turku-Tukholma</t>
  </si>
  <si>
    <t>Loviisan Laulu ry</t>
  </si>
  <si>
    <t>Kihveli Soikoon ry</t>
  </si>
  <si>
    <t>Oriveden Suvi ry</t>
  </si>
  <si>
    <t>Vantaan Festivaalit Oy</t>
  </si>
  <si>
    <t>Pop ja rock</t>
  </si>
  <si>
    <t>Hangon Musiikkijuhlat ry</t>
  </si>
  <si>
    <t>Joensuun Popmuusikot ry</t>
  </si>
  <si>
    <t>LuostoClassic ry</t>
  </si>
  <si>
    <t>Finnish Metal Events Oy</t>
  </si>
  <si>
    <t>Seinäjoen Tangomarkkinat Oy</t>
  </si>
  <si>
    <t>Suomalainen Kamariorkesteri ja Raaseporin kaupunki</t>
  </si>
  <si>
    <t>Happening Oy</t>
  </si>
  <si>
    <t>Imatra Big Band Festival ry</t>
  </si>
  <si>
    <t>Lohjan Kesä ry</t>
  </si>
  <si>
    <t>Oulu-opisto</t>
  </si>
  <si>
    <t>Seinäjoen elävän musiikin yhdistys ry</t>
  </si>
  <si>
    <t>Pyhäniemen Kartano Oy</t>
  </si>
  <si>
    <t>Helsingin kamarimusiikkiyhdistys ry</t>
  </si>
  <si>
    <t>Kokkolan Oopperayhdistys ry</t>
  </si>
  <si>
    <t>Lapin Nuorison Liitto ry</t>
  </si>
  <si>
    <t>Ilmaistilaisuuksien käynnit ja vapaaliput</t>
  </si>
  <si>
    <t>Kaikki käynnit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</si>
</sst>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charset val="1"/>
    </font>
    <font>
      <b/>
      <sz val="12"/>
      <color rgb="FF000000"/>
      <name val="Calibri"/>
      <family val="2"/>
    </font>
    <font>
      <sz val="9"/>
      <color rgb="FF000000"/>
      <name val="&quot;Google Sans Mono&quot;"/>
      <charset val="1"/>
    </font>
    <font>
      <sz val="8"/>
      <color theme="1"/>
      <name val="Arial"/>
      <family val="2"/>
    </font>
    <font>
      <b/>
      <sz val="12"/>
      <color theme="1"/>
      <name val="Calibri"/>
      <family val="2"/>
      <charset val="1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10"/>
      <color rgb="FF000000"/>
      <name val="Arial"/>
      <family val="2"/>
    </font>
    <font>
      <sz val="9"/>
      <color rgb="FF000000"/>
      <name val="&quot;Google Sans Mono&quot;"/>
    </font>
    <font>
      <sz val="8"/>
      <color theme="1"/>
      <name val="Arial"/>
      <family val="2"/>
      <charset val="1"/>
    </font>
    <font>
      <b/>
      <sz val="8"/>
      <color theme="1"/>
      <name val="Arial"/>
      <family val="2"/>
    </font>
    <font>
      <b/>
      <sz val="9"/>
      <color rgb="FF000000"/>
      <name val="&quot;Google Sans Mono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0" xfId="0" applyFont="1"/>
    <xf numFmtId="0" fontId="3" fillId="0" borderId="0" xfId="0" applyFont="1"/>
    <xf numFmtId="0" fontId="8" fillId="3" borderId="0" xfId="0" applyFont="1" applyFill="1"/>
    <xf numFmtId="0" fontId="0" fillId="3" borderId="0" xfId="0" applyFill="1"/>
    <xf numFmtId="0" fontId="2" fillId="4" borderId="0" xfId="0" applyFont="1" applyFill="1"/>
    <xf numFmtId="0" fontId="3" fillId="3" borderId="0" xfId="0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horizontal="left"/>
    </xf>
    <xf numFmtId="0" fontId="3" fillId="4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12" fillId="2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5"/>
  <sheetViews>
    <sheetView tabSelected="1" zoomScale="110" zoomScaleNormal="110" workbookViewId="0">
      <selection activeCell="C6" sqref="C6"/>
    </sheetView>
  </sheetViews>
  <sheetFormatPr defaultColWidth="19.28515625" defaultRowHeight="12.75"/>
  <cols>
    <col min="1" max="1" width="13.28515625" customWidth="1"/>
    <col min="2" max="2" width="8.85546875" customWidth="1"/>
    <col min="3" max="3" width="32.28515625" customWidth="1"/>
    <col min="4" max="4" width="27.140625" customWidth="1"/>
    <col min="5" max="5" width="14.5703125" customWidth="1"/>
    <col min="6" max="6" width="10.7109375" customWidth="1"/>
    <col min="7" max="7" width="8.140625" customWidth="1"/>
    <col min="8" max="8" width="6.42578125" customWidth="1"/>
    <col min="9" max="9" width="7.28515625" customWidth="1"/>
    <col min="10" max="10" width="6.5703125" customWidth="1"/>
    <col min="11" max="11" width="8.140625" customWidth="1"/>
    <col min="12" max="12" width="14.140625" customWidth="1"/>
    <col min="13" max="13" width="8.42578125" customWidth="1"/>
    <col min="14" max="14" width="7.5703125" customWidth="1"/>
  </cols>
  <sheetData>
    <row r="1" spans="1:14" ht="78.75">
      <c r="A1" s="22" t="str">
        <f>IFERROR(VLOOKUP(D1, reference!A:D, 4, FALSE()), "Not found")</f>
        <v>Genre</v>
      </c>
      <c r="B1" s="21" t="str">
        <f>IFERROR(VLOOKUP(D1, reference!A:D, 3, FALSE()), "Not found")</f>
        <v>ID</v>
      </c>
      <c r="C1" s="21" t="str">
        <f>IFERROR(VLOOKUP(D1, reference!A:D, 2, FALSE()), "Not found")</f>
        <v>Järjestäjä</v>
      </c>
      <c r="D1" s="4" t="s">
        <v>3</v>
      </c>
      <c r="E1" s="4" t="s">
        <v>210</v>
      </c>
      <c r="F1" s="4" t="s">
        <v>276</v>
      </c>
      <c r="G1" s="5" t="s">
        <v>8</v>
      </c>
      <c r="H1" s="5" t="s">
        <v>6</v>
      </c>
      <c r="I1" s="5" t="s">
        <v>7</v>
      </c>
      <c r="J1" s="5" t="s">
        <v>5</v>
      </c>
      <c r="K1" s="5" t="s">
        <v>4</v>
      </c>
      <c r="L1" s="5" t="s">
        <v>340</v>
      </c>
      <c r="M1" s="5" t="s">
        <v>341</v>
      </c>
      <c r="N1" s="6" t="s">
        <v>9</v>
      </c>
    </row>
    <row r="2" spans="1:14">
      <c r="A2" s="2" t="str">
        <f>IFERROR(VLOOKUP(D2, reference!A:D, 4, FALSE()), "Not found")</f>
        <v>Jazz &amp; blues</v>
      </c>
      <c r="B2" s="3">
        <f>IFERROR(VLOOKUP(D2, reference!A:D, 3, FALSE()), "Not found")</f>
        <v>56</v>
      </c>
      <c r="C2" s="3" t="str">
        <f>IFERROR(VLOOKUP(D2, reference!A:D, 2, FALSE()), "Not found")</f>
        <v>Espoo Big Band ry</v>
      </c>
      <c r="D2" t="s">
        <v>10</v>
      </c>
      <c r="E2" s="11" t="s">
        <v>205</v>
      </c>
      <c r="F2" s="11" t="s">
        <v>277</v>
      </c>
      <c r="G2">
        <v>9</v>
      </c>
      <c r="H2">
        <v>37</v>
      </c>
      <c r="I2">
        <v>19</v>
      </c>
      <c r="J2">
        <f t="shared" ref="J2:J33" si="0">SUM(H2:I2)</f>
        <v>56</v>
      </c>
      <c r="K2">
        <v>4443</v>
      </c>
      <c r="L2">
        <f t="shared" ref="L2:L65" si="1">M2-K2</f>
        <v>5457</v>
      </c>
      <c r="M2">
        <v>9900</v>
      </c>
      <c r="N2">
        <v>2024</v>
      </c>
    </row>
    <row r="3" spans="1:14">
      <c r="A3" s="2" t="str">
        <f>IFERROR(VLOOKUP(D3, reference!A:D, 4, FALSE()), "Not found")</f>
        <v>Klassinen musiikki</v>
      </c>
      <c r="B3" s="3">
        <f>IFERROR(VLOOKUP(D3, reference!A:D, 3, FALSE()), "Not found")</f>
        <v>39</v>
      </c>
      <c r="C3" s="3" t="str">
        <f>IFERROR(VLOOKUP(D3, reference!A:D, 2, FALSE()), "Not found")</f>
        <v>Pro Avanti! Ry</v>
      </c>
      <c r="D3" t="s">
        <v>11</v>
      </c>
      <c r="E3" s="11" t="s">
        <v>206</v>
      </c>
      <c r="F3" s="11" t="s">
        <v>277</v>
      </c>
      <c r="G3">
        <v>4</v>
      </c>
      <c r="H3">
        <v>8</v>
      </c>
      <c r="I3">
        <v>5</v>
      </c>
      <c r="J3">
        <f t="shared" si="0"/>
        <v>13</v>
      </c>
      <c r="K3">
        <v>656</v>
      </c>
      <c r="L3">
        <f t="shared" si="1"/>
        <v>611</v>
      </c>
      <c r="M3">
        <v>1267</v>
      </c>
      <c r="N3">
        <v>2024</v>
      </c>
    </row>
    <row r="4" spans="1:14">
      <c r="A4" s="2" t="str">
        <f>IFERROR(VLOOKUP(D4, reference!A:D, 4, FALSE()), "Not found")</f>
        <v>Jazz ja blues</v>
      </c>
      <c r="B4" s="3">
        <f>IFERROR(VLOOKUP(D4, reference!A:D, 3, FALSE()), "Not found")</f>
        <v>57</v>
      </c>
      <c r="C4" s="3" t="str">
        <f>IFERROR(VLOOKUP(D4, reference!A:D, 2, FALSE()), "Not found")</f>
        <v>Intersseföreningn för jazzmusik i Dalsbruk rf</v>
      </c>
      <c r="D4" t="s">
        <v>12</v>
      </c>
      <c r="E4" s="11" t="s">
        <v>207</v>
      </c>
      <c r="F4" s="11" t="s">
        <v>278</v>
      </c>
      <c r="G4">
        <v>4</v>
      </c>
      <c r="H4">
        <v>21</v>
      </c>
      <c r="I4">
        <v>10</v>
      </c>
      <c r="J4">
        <f t="shared" si="0"/>
        <v>31</v>
      </c>
      <c r="K4">
        <v>2149</v>
      </c>
      <c r="L4">
        <f t="shared" si="1"/>
        <v>1875</v>
      </c>
      <c r="M4">
        <v>4024</v>
      </c>
      <c r="N4">
        <v>2024</v>
      </c>
    </row>
    <row r="5" spans="1:14">
      <c r="A5" s="2" t="str">
        <f>IFERROR(VLOOKUP(D5, reference!A:D, 4, FALSE()), "Not found")</f>
        <v>Klassinen musiikki</v>
      </c>
      <c r="B5" s="3">
        <f>IFERROR(VLOOKUP(D5, reference!A:D, 3, FALSE()), "Not found")</f>
        <v>11</v>
      </c>
      <c r="C5" s="3" t="str">
        <f>IFERROR(VLOOKUP(D5, reference!A:D, 2, FALSE()), "Not found")</f>
        <v>BRQ Vantaa ry</v>
      </c>
      <c r="D5" t="s">
        <v>13</v>
      </c>
      <c r="E5" s="13" t="s">
        <v>208</v>
      </c>
      <c r="F5" s="13" t="s">
        <v>277</v>
      </c>
      <c r="G5">
        <v>7</v>
      </c>
      <c r="H5">
        <v>9</v>
      </c>
      <c r="I5">
        <v>14</v>
      </c>
      <c r="J5">
        <f t="shared" si="0"/>
        <v>23</v>
      </c>
      <c r="K5">
        <v>874</v>
      </c>
      <c r="L5">
        <f t="shared" si="1"/>
        <v>1636</v>
      </c>
      <c r="M5">
        <v>2510</v>
      </c>
      <c r="N5">
        <v>2024</v>
      </c>
    </row>
    <row r="6" spans="1:14">
      <c r="A6" s="2" t="str">
        <f>IFERROR(VLOOKUP(D6, reference!A:D, 4, FALSE()), "Not found")</f>
        <v>Klassinen musiikki</v>
      </c>
      <c r="B6" s="3">
        <f>IFERROR(VLOOKUP(D6, reference!A:D, 3, FALSE()), "Not found")</f>
        <v>12</v>
      </c>
      <c r="C6" s="3" t="str">
        <f>IFERROR(VLOOKUP(D6, reference!A:D, 2, FALSE()), "Not found")</f>
        <v>Crusell-Seura ry</v>
      </c>
      <c r="D6" t="s">
        <v>14</v>
      </c>
      <c r="E6" s="13" t="s">
        <v>209</v>
      </c>
      <c r="F6" s="13" t="s">
        <v>278</v>
      </c>
      <c r="G6">
        <v>7</v>
      </c>
      <c r="H6">
        <v>8</v>
      </c>
      <c r="I6">
        <v>40</v>
      </c>
      <c r="J6">
        <f t="shared" si="0"/>
        <v>48</v>
      </c>
      <c r="K6">
        <v>1581</v>
      </c>
      <c r="L6">
        <f t="shared" si="1"/>
        <v>3593</v>
      </c>
      <c r="M6">
        <v>5174</v>
      </c>
      <c r="N6">
        <v>2024</v>
      </c>
    </row>
    <row r="7" spans="1:14">
      <c r="A7" s="2" t="str">
        <f>IFERROR(VLOOKUP(D7, reference!A:D, 4, FALSE()), "Not found")</f>
        <v>Folk</v>
      </c>
      <c r="B7" s="3">
        <f>IFERROR(VLOOKUP(D7, reference!A:D, 3, FALSE()), "Not found")</f>
        <v>69</v>
      </c>
      <c r="C7" s="3" t="str">
        <f>IFERROR(VLOOKUP(D7, reference!A:D, 2, FALSE()), "Not found")</f>
        <v>Suomen Nuorisoseurat ry</v>
      </c>
      <c r="D7" t="s">
        <v>199</v>
      </c>
      <c r="E7" s="13" t="s">
        <v>317</v>
      </c>
      <c r="F7" s="13" t="s">
        <v>318</v>
      </c>
      <c r="G7">
        <v>2</v>
      </c>
      <c r="H7">
        <v>9</v>
      </c>
      <c r="I7">
        <v>181</v>
      </c>
      <c r="J7">
        <f t="shared" si="0"/>
        <v>190</v>
      </c>
      <c r="K7">
        <v>1853</v>
      </c>
      <c r="L7">
        <f t="shared" si="1"/>
        <v>147</v>
      </c>
      <c r="M7">
        <v>2000</v>
      </c>
      <c r="N7">
        <v>2024</v>
      </c>
    </row>
    <row r="8" spans="1:14">
      <c r="A8" s="2" t="str">
        <f>IFERROR(VLOOKUP(D8, reference!A:D, 4, FALSE()), "Not found")</f>
        <v>Folk</v>
      </c>
      <c r="B8" s="3">
        <f>IFERROR(VLOOKUP(D8, reference!A:D, 3, FALSE()), "Not found")</f>
        <v>64</v>
      </c>
      <c r="C8" s="3" t="str">
        <f>IFERROR(VLOOKUP(D8, reference!A:D, 2, FALSE()), "Not found")</f>
        <v>Etelä-Pohjanmaan kansanmusiikkiyhdistys ry</v>
      </c>
      <c r="D8" t="s">
        <v>173</v>
      </c>
      <c r="E8" s="13" t="s">
        <v>212</v>
      </c>
      <c r="F8" s="13" t="s">
        <v>279</v>
      </c>
      <c r="G8">
        <v>2</v>
      </c>
      <c r="H8">
        <v>53</v>
      </c>
      <c r="I8">
        <v>0</v>
      </c>
      <c r="J8">
        <f t="shared" si="0"/>
        <v>53</v>
      </c>
      <c r="K8">
        <v>297</v>
      </c>
      <c r="L8">
        <f t="shared" si="1"/>
        <v>357</v>
      </c>
      <c r="M8">
        <v>654</v>
      </c>
      <c r="N8">
        <v>2024</v>
      </c>
    </row>
    <row r="9" spans="1:14">
      <c r="A9" s="2" t="str">
        <f>IFERROR(VLOOKUP(D9, reference!A:D, 4, FALSE()), "Not found")</f>
        <v>Folk</v>
      </c>
      <c r="B9" s="3">
        <f>IFERROR(VLOOKUP(D9, reference!A:D, 3, FALSE()), "Not found")</f>
        <v>65</v>
      </c>
      <c r="C9" s="3" t="str">
        <f>IFERROR(VLOOKUP(D9, reference!A:D, 2, FALSE()), "Not found")</f>
        <v>Haapaveden Folk ry</v>
      </c>
      <c r="D9" t="s">
        <v>15</v>
      </c>
      <c r="E9" s="11" t="s">
        <v>213</v>
      </c>
      <c r="F9" s="11" t="s">
        <v>280</v>
      </c>
      <c r="G9">
        <v>3</v>
      </c>
      <c r="H9">
        <v>40</v>
      </c>
      <c r="I9">
        <v>6</v>
      </c>
      <c r="J9">
        <f t="shared" si="0"/>
        <v>46</v>
      </c>
      <c r="K9">
        <v>2701</v>
      </c>
      <c r="L9">
        <f t="shared" si="1"/>
        <v>11309</v>
      </c>
      <c r="M9">
        <v>14010</v>
      </c>
      <c r="N9">
        <v>2024</v>
      </c>
    </row>
    <row r="10" spans="1:14">
      <c r="A10" s="2" t="str">
        <f>IFERROR(VLOOKUP(D10, reference!A:D, 4, FALSE()), "Not found")</f>
        <v>Monitaidefestivaalit</v>
      </c>
      <c r="B10" s="3">
        <f>IFERROR(VLOOKUP(D10, reference!A:D, 3, FALSE()), "Not found")</f>
        <v>1</v>
      </c>
      <c r="C10" s="3" t="str">
        <f>IFERROR(VLOOKUP(D10, reference!A:D, 2, FALSE()), "Not found")</f>
        <v>Helsingin tapahtumasäätiö</v>
      </c>
      <c r="D10" t="s">
        <v>16</v>
      </c>
      <c r="E10" s="11" t="s">
        <v>214</v>
      </c>
      <c r="F10" s="11" t="s">
        <v>277</v>
      </c>
      <c r="G10">
        <v>18</v>
      </c>
      <c r="H10">
        <v>118</v>
      </c>
      <c r="I10">
        <v>631</v>
      </c>
      <c r="J10">
        <f t="shared" si="0"/>
        <v>749</v>
      </c>
      <c r="K10">
        <v>40104</v>
      </c>
      <c r="L10">
        <f t="shared" si="1"/>
        <v>188188</v>
      </c>
      <c r="M10">
        <v>228292</v>
      </c>
      <c r="N10">
        <v>2024</v>
      </c>
    </row>
    <row r="11" spans="1:14">
      <c r="A11" s="2" t="str">
        <f>IFERROR(VLOOKUP(D11, reference!A:D, 4, FALSE()), "Not found")</f>
        <v>Ooppera ja kuoro</v>
      </c>
      <c r="B11" s="3">
        <f>IFERROR(VLOOKUP(D11, reference!A:D, 3, FALSE()), "Not found")</f>
        <v>90</v>
      </c>
      <c r="C11" s="3" t="str">
        <f>IFERROR(VLOOKUP(D11, reference!A:D, 2, FALSE()), "Not found")</f>
        <v>Greta Tuotanto</v>
      </c>
      <c r="D11" s="11" t="s">
        <v>306</v>
      </c>
      <c r="E11" s="11" t="s">
        <v>214</v>
      </c>
      <c r="F11" s="11" t="s">
        <v>277</v>
      </c>
      <c r="G11">
        <v>22</v>
      </c>
      <c r="H11">
        <v>13</v>
      </c>
      <c r="I11">
        <v>25</v>
      </c>
      <c r="J11">
        <f t="shared" si="0"/>
        <v>38</v>
      </c>
      <c r="K11">
        <v>2167</v>
      </c>
      <c r="L11">
        <f t="shared" si="1"/>
        <v>3109</v>
      </c>
      <c r="M11" s="14">
        <v>5276</v>
      </c>
      <c r="N11">
        <v>2024</v>
      </c>
    </row>
    <row r="12" spans="1:14">
      <c r="A12" s="2" t="str">
        <f>IFERROR(VLOOKUP(D12, reference!A:D, 4, FALSE()), "Not found")</f>
        <v>Klassinen musiikki</v>
      </c>
      <c r="B12" s="3">
        <f>IFERROR(VLOOKUP(D12, reference!A:D, 3, FALSE()), "Not found")</f>
        <v>15</v>
      </c>
      <c r="C12" s="3" t="str">
        <f>IFERROR(VLOOKUP(D12, reference!A:D, 2, FALSE()), "Not found")</f>
        <v>Helsinki Chamber ry</v>
      </c>
      <c r="D12" t="s">
        <v>17</v>
      </c>
      <c r="E12" s="11" t="s">
        <v>214</v>
      </c>
      <c r="F12" s="11" t="s">
        <v>277</v>
      </c>
      <c r="G12">
        <v>2</v>
      </c>
      <c r="H12">
        <v>2</v>
      </c>
      <c r="I12">
        <v>3</v>
      </c>
      <c r="J12">
        <f t="shared" si="0"/>
        <v>5</v>
      </c>
      <c r="K12">
        <v>105</v>
      </c>
      <c r="L12">
        <f t="shared" si="1"/>
        <v>235</v>
      </c>
      <c r="M12">
        <v>340</v>
      </c>
      <c r="N12">
        <v>2024</v>
      </c>
    </row>
    <row r="13" spans="1:14">
      <c r="A13" s="2" t="str">
        <f>IFERROR(VLOOKUP(D13, reference!A:D, 4, FALSE()), "Not found")</f>
        <v>Klassinen musiikki</v>
      </c>
      <c r="B13" s="3">
        <f>IFERROR(VLOOKUP(D13, reference!A:D, 3, FALSE()), "Not found")</f>
        <v>16</v>
      </c>
      <c r="C13" s="3" t="str">
        <f>IFERROR(VLOOKUP(D13, reference!A:D, 2, FALSE()), "Not found")</f>
        <v>Hetan Musiikkipäivät ry</v>
      </c>
      <c r="D13" t="s">
        <v>18</v>
      </c>
      <c r="E13" s="11" t="s">
        <v>215</v>
      </c>
      <c r="F13" s="11" t="s">
        <v>281</v>
      </c>
      <c r="G13">
        <v>5</v>
      </c>
      <c r="H13">
        <v>4</v>
      </c>
      <c r="I13">
        <v>2</v>
      </c>
      <c r="J13">
        <f t="shared" si="0"/>
        <v>6</v>
      </c>
      <c r="K13">
        <v>303</v>
      </c>
      <c r="L13">
        <f t="shared" si="1"/>
        <v>343</v>
      </c>
      <c r="M13">
        <v>646</v>
      </c>
      <c r="N13">
        <v>2024</v>
      </c>
    </row>
    <row r="14" spans="1:14">
      <c r="A14" s="2" t="str">
        <f>IFERROR(VLOOKUP(D14, reference!A:D, 4, FALSE()), "Not found")</f>
        <v>Monitaidefestivaalit</v>
      </c>
      <c r="B14" s="3">
        <f>IFERROR(VLOOKUP(D14, reference!A:D, 3, FALSE()), "Not found")</f>
        <v>91</v>
      </c>
      <c r="C14" s="3" t="str">
        <f>IFERROR(VLOOKUP(D14, reference!A:D, 2, FALSE()), "Not found")</f>
        <v>Taideorganisaatio Hiljaisuus</v>
      </c>
      <c r="D14" s="11" t="s">
        <v>307</v>
      </c>
      <c r="E14" s="11" t="s">
        <v>308</v>
      </c>
      <c r="F14" s="11" t="s">
        <v>281</v>
      </c>
      <c r="G14">
        <v>4</v>
      </c>
      <c r="H14">
        <v>21</v>
      </c>
      <c r="I14">
        <v>10</v>
      </c>
      <c r="J14">
        <f t="shared" si="0"/>
        <v>31</v>
      </c>
      <c r="K14">
        <v>722</v>
      </c>
      <c r="L14">
        <f t="shared" si="1"/>
        <v>779</v>
      </c>
      <c r="M14">
        <v>1501</v>
      </c>
      <c r="N14">
        <v>2024</v>
      </c>
    </row>
    <row r="15" spans="1:14">
      <c r="A15" s="2" t="str">
        <f>IFERROR(VLOOKUP(D15, reference!A:D, 4, FALSE()), "Not found")</f>
        <v>Klassinen musiikki</v>
      </c>
      <c r="B15" s="3">
        <f>IFERROR(VLOOKUP(D15, reference!A:D, 3, FALSE()), "Not found")</f>
        <v>17</v>
      </c>
      <c r="C15" s="3" t="str">
        <f>IFERROR(VLOOKUP(D15, reference!A:D, 2, FALSE()), "Not found")</f>
        <v>Iitin Musiikkijuhlayhdistys ry</v>
      </c>
      <c r="D15" t="s">
        <v>19</v>
      </c>
      <c r="E15" s="11" t="s">
        <v>216</v>
      </c>
      <c r="F15" s="11" t="s">
        <v>282</v>
      </c>
      <c r="G15">
        <v>4</v>
      </c>
      <c r="H15">
        <v>9</v>
      </c>
      <c r="I15">
        <v>3</v>
      </c>
      <c r="J15">
        <f t="shared" si="0"/>
        <v>12</v>
      </c>
      <c r="K15">
        <v>2076</v>
      </c>
      <c r="L15">
        <f t="shared" si="1"/>
        <v>2459</v>
      </c>
      <c r="M15">
        <v>4535</v>
      </c>
      <c r="N15">
        <v>2024</v>
      </c>
    </row>
    <row r="16" spans="1:14">
      <c r="A16" s="2" t="str">
        <f>IFERROR(VLOOKUP(D16, reference!A:D, 4, FALSE()), "Not found")</f>
        <v>Ooppera ja kuoro</v>
      </c>
      <c r="B16" s="3">
        <f>IFERROR(VLOOKUP(D16, reference!A:D, 3, FALSE()), "Not found")</f>
        <v>49</v>
      </c>
      <c r="C16" s="3" t="str">
        <f>IFERROR(VLOOKUP(D16, reference!A:D, 2, FALSE()), "Not found")</f>
        <v>Ilmajoen Musiikkijuhlat ry</v>
      </c>
      <c r="D16" t="s">
        <v>20</v>
      </c>
      <c r="E16" s="11" t="s">
        <v>212</v>
      </c>
      <c r="F16" s="11" t="s">
        <v>279</v>
      </c>
      <c r="G16">
        <v>7</v>
      </c>
      <c r="H16">
        <v>11</v>
      </c>
      <c r="I16">
        <v>4</v>
      </c>
      <c r="J16">
        <f t="shared" si="0"/>
        <v>15</v>
      </c>
      <c r="K16">
        <v>5856</v>
      </c>
      <c r="L16">
        <f t="shared" si="1"/>
        <v>3044</v>
      </c>
      <c r="M16">
        <v>8900</v>
      </c>
      <c r="N16">
        <v>2024</v>
      </c>
    </row>
    <row r="17" spans="1:14">
      <c r="A17" s="2" t="str">
        <f>IFERROR(VLOOKUP(D17, reference!A:D, 4, FALSE()), "Not found")</f>
        <v>Klassinen musiikki</v>
      </c>
      <c r="B17" s="3">
        <f>IFERROR(VLOOKUP(D17, reference!A:D, 3, FALSE()), "Not found")</f>
        <v>18</v>
      </c>
      <c r="C17" s="3" t="str">
        <f>IFERROR(VLOOKUP(D17, reference!A:D, 2, FALSE()), "Not found")</f>
        <v>Joroisten Musiikkiyhdistys ry</v>
      </c>
      <c r="D17" t="s">
        <v>21</v>
      </c>
      <c r="E17" s="11" t="s">
        <v>217</v>
      </c>
      <c r="F17" s="11" t="s">
        <v>283</v>
      </c>
      <c r="G17">
        <v>10</v>
      </c>
      <c r="H17">
        <v>11</v>
      </c>
      <c r="I17">
        <v>7</v>
      </c>
      <c r="J17">
        <f t="shared" si="0"/>
        <v>18</v>
      </c>
      <c r="K17">
        <v>2417</v>
      </c>
      <c r="L17">
        <f t="shared" si="1"/>
        <v>363</v>
      </c>
      <c r="M17">
        <v>2780</v>
      </c>
      <c r="N17">
        <v>2024</v>
      </c>
    </row>
    <row r="18" spans="1:14">
      <c r="A18" s="2" t="str">
        <f>IFERROR(VLOOKUP(D18, reference!A:D, 4, FALSE()), "Not found")</f>
        <v>Monitaidefestivaalit</v>
      </c>
      <c r="B18" s="3">
        <f>IFERROR(VLOOKUP(D18, reference!A:D, 3, FALSE()), "Not found")</f>
        <v>3</v>
      </c>
      <c r="C18" s="3" t="str">
        <f>IFERROR(VLOOKUP(D18, reference!A:D, 2, FALSE()), "Not found")</f>
        <v>Jyväskylän Festivaalit ry</v>
      </c>
      <c r="D18" t="s">
        <v>22</v>
      </c>
      <c r="E18" s="11" t="s">
        <v>218</v>
      </c>
      <c r="F18" s="11" t="s">
        <v>284</v>
      </c>
      <c r="G18">
        <v>7</v>
      </c>
      <c r="H18">
        <v>62</v>
      </c>
      <c r="I18">
        <v>87</v>
      </c>
      <c r="J18">
        <f t="shared" si="0"/>
        <v>149</v>
      </c>
      <c r="K18">
        <v>9254</v>
      </c>
      <c r="L18">
        <f t="shared" si="1"/>
        <v>31437</v>
      </c>
      <c r="M18">
        <v>40691</v>
      </c>
      <c r="N18">
        <v>2024</v>
      </c>
    </row>
    <row r="19" spans="1:14">
      <c r="A19" s="2" t="str">
        <f>IFERROR(VLOOKUP(D19, reference!A:D, 4, FALSE()), "Not found")</f>
        <v>Klassinen musiikki</v>
      </c>
      <c r="B19" s="3">
        <f>IFERROR(VLOOKUP(D19, reference!A:D, 3, FALSE()), "Not found")</f>
        <v>20</v>
      </c>
      <c r="C19" s="3" t="str">
        <f>IFERROR(VLOOKUP(D19, reference!A:D, 2, FALSE()), "Not found")</f>
        <v>Kaakon Kamarimusiikki ry</v>
      </c>
      <c r="D19" t="s">
        <v>23</v>
      </c>
      <c r="E19" s="11" t="s">
        <v>219</v>
      </c>
      <c r="F19" s="11" t="s">
        <v>285</v>
      </c>
      <c r="G19">
        <v>5</v>
      </c>
      <c r="H19">
        <v>9</v>
      </c>
      <c r="I19">
        <v>6</v>
      </c>
      <c r="J19">
        <f t="shared" si="0"/>
        <v>15</v>
      </c>
      <c r="K19">
        <v>712</v>
      </c>
      <c r="L19">
        <f t="shared" si="1"/>
        <v>988</v>
      </c>
      <c r="M19">
        <v>1700</v>
      </c>
      <c r="N19">
        <v>2024</v>
      </c>
    </row>
    <row r="20" spans="1:14">
      <c r="A20" s="2" t="str">
        <f>IFERROR(VLOOKUP(D20, reference!A:D, 4, FALSE()), "Not found")</f>
        <v>Teatteri ja kirjallisuus</v>
      </c>
      <c r="B20" s="3">
        <f>IFERROR(VLOOKUP(D20, reference!A:D, 3, FALSE()), "Not found")</f>
        <v>75</v>
      </c>
      <c r="C20" s="3" t="str">
        <f>IFERROR(VLOOKUP(D20, reference!A:D, 2, FALSE()), "Not found")</f>
        <v>Kajaanin kaupunki</v>
      </c>
      <c r="D20" t="s">
        <v>24</v>
      </c>
      <c r="E20" s="11" t="s">
        <v>220</v>
      </c>
      <c r="F20" s="11" t="s">
        <v>286</v>
      </c>
      <c r="G20">
        <v>5</v>
      </c>
      <c r="H20">
        <v>34</v>
      </c>
      <c r="I20">
        <v>28</v>
      </c>
      <c r="J20">
        <f t="shared" si="0"/>
        <v>62</v>
      </c>
      <c r="K20">
        <v>4654</v>
      </c>
      <c r="L20">
        <f t="shared" si="1"/>
        <v>3011</v>
      </c>
      <c r="M20">
        <v>7665</v>
      </c>
      <c r="N20">
        <v>2024</v>
      </c>
    </row>
    <row r="21" spans="1:14">
      <c r="A21" s="2" t="str">
        <f>IFERROR(VLOOKUP(D21, reference!A:D, 4, FALSE()), "Not found")</f>
        <v>Jazz ja blues</v>
      </c>
      <c r="B21" s="3">
        <f>IFERROR(VLOOKUP(D21, reference!A:D, 3, FALSE()), "Not found")</f>
        <v>61</v>
      </c>
      <c r="C21" s="3" t="str">
        <f>IFERROR(VLOOKUP(D21, reference!A:D, 2, FALSE()), "Not found")</f>
        <v>Tornion kaupunki</v>
      </c>
      <c r="D21" t="s">
        <v>25</v>
      </c>
      <c r="E21" s="11" t="s">
        <v>221</v>
      </c>
      <c r="F21" s="11" t="s">
        <v>281</v>
      </c>
      <c r="G21">
        <v>3</v>
      </c>
      <c r="H21">
        <v>11</v>
      </c>
      <c r="I21">
        <v>7</v>
      </c>
      <c r="J21">
        <f t="shared" si="0"/>
        <v>18</v>
      </c>
      <c r="K21">
        <v>629</v>
      </c>
      <c r="L21">
        <f t="shared" si="1"/>
        <v>1276</v>
      </c>
      <c r="M21">
        <v>1905</v>
      </c>
      <c r="N21">
        <v>2024</v>
      </c>
    </row>
    <row r="22" spans="1:14">
      <c r="A22" s="15" t="str">
        <f>IFERROR(VLOOKUP(D22, reference!A:D, 4, FALSE()), "Not found")</f>
        <v>Folk</v>
      </c>
      <c r="B22" s="16">
        <f>IFERROR(VLOOKUP(D22, reference!A:D, 3, FALSE()), "Not found")</f>
        <v>66</v>
      </c>
      <c r="C22" s="16" t="str">
        <f>IFERROR(VLOOKUP(D22, reference!A:D, 2, FALSE()), "Not found")</f>
        <v>Musiikkiyhdistys pro Sommelo ry</v>
      </c>
      <c r="D22" s="13" t="s">
        <v>309</v>
      </c>
      <c r="E22" s="11" t="s">
        <v>227</v>
      </c>
      <c r="F22" s="11" t="s">
        <v>286</v>
      </c>
      <c r="G22">
        <v>4</v>
      </c>
      <c r="H22">
        <v>13</v>
      </c>
      <c r="I22">
        <v>14</v>
      </c>
      <c r="J22">
        <f t="shared" si="0"/>
        <v>27</v>
      </c>
      <c r="K22">
        <v>287</v>
      </c>
      <c r="L22">
        <f t="shared" si="1"/>
        <v>1336</v>
      </c>
      <c r="M22">
        <v>1623</v>
      </c>
      <c r="N22">
        <v>2024</v>
      </c>
    </row>
    <row r="23" spans="1:14">
      <c r="A23" s="2" t="str">
        <f>IFERROR(VLOOKUP(D23, reference!A:D, 4, FALSE()), "Not found")</f>
        <v>Klassinen musiikki</v>
      </c>
      <c r="B23" s="3">
        <f>IFERROR(VLOOKUP(D23, reference!A:D, 3, FALSE()), "Not found")</f>
        <v>21</v>
      </c>
      <c r="C23" s="3" t="str">
        <f>IFERROR(VLOOKUP(D23, reference!A:D, 2, FALSE()), "Not found")</f>
        <v>Kangasniemen musiikinystävät ry</v>
      </c>
      <c r="D23" t="s">
        <v>26</v>
      </c>
      <c r="E23" s="11" t="s">
        <v>222</v>
      </c>
      <c r="F23" s="11" t="s">
        <v>287</v>
      </c>
      <c r="G23">
        <v>10</v>
      </c>
      <c r="H23">
        <v>9</v>
      </c>
      <c r="I23">
        <v>15</v>
      </c>
      <c r="J23">
        <f t="shared" si="0"/>
        <v>24</v>
      </c>
      <c r="K23">
        <v>745</v>
      </c>
      <c r="L23">
        <f t="shared" si="1"/>
        <v>565</v>
      </c>
      <c r="M23">
        <v>1310</v>
      </c>
      <c r="N23">
        <v>2024</v>
      </c>
    </row>
    <row r="24" spans="1:14">
      <c r="A24" s="2" t="str">
        <f>IFERROR(VLOOKUP(D24, reference!A:D, 4, FALSE()), "Not found")</f>
        <v>Klassinen musiikki</v>
      </c>
      <c r="B24" s="3">
        <f>IFERROR(VLOOKUP(D24, reference!A:D, 3, FALSE()), "Not found")</f>
        <v>22</v>
      </c>
      <c r="C24" s="3" t="str">
        <f>IFERROR(VLOOKUP(D24, reference!A:D, 2, FALSE()), "Not found")</f>
        <v>Kauniaisten musiikkijuhlat yhdistys ry</v>
      </c>
      <c r="D24" t="s">
        <v>27</v>
      </c>
      <c r="E24" s="11" t="s">
        <v>223</v>
      </c>
      <c r="F24" s="11" t="s">
        <v>277</v>
      </c>
      <c r="G24">
        <v>10</v>
      </c>
      <c r="H24">
        <v>11</v>
      </c>
      <c r="I24">
        <v>2</v>
      </c>
      <c r="J24">
        <f t="shared" si="0"/>
        <v>13</v>
      </c>
      <c r="K24">
        <v>1320</v>
      </c>
      <c r="L24">
        <f t="shared" si="1"/>
        <v>330</v>
      </c>
      <c r="M24">
        <v>1650</v>
      </c>
      <c r="N24">
        <v>2024</v>
      </c>
    </row>
    <row r="25" spans="1:14">
      <c r="A25" s="2" t="str">
        <f>IFERROR(VLOOKUP(D25, reference!A:D, 4, FALSE()), "Not found")</f>
        <v>Folk</v>
      </c>
      <c r="B25" s="3">
        <f>IFERROR(VLOOKUP(D25, reference!A:D, 3, FALSE()), "Not found")</f>
        <v>67</v>
      </c>
      <c r="C25" s="3" t="str">
        <f>IFERROR(VLOOKUP(D25, reference!A:D, 2, FALSE()), "Not found")</f>
        <v>Pro Kaustinen ry</v>
      </c>
      <c r="D25" t="s">
        <v>28</v>
      </c>
      <c r="E25" s="11" t="s">
        <v>224</v>
      </c>
      <c r="F25" s="11" t="s">
        <v>288</v>
      </c>
      <c r="G25">
        <v>7</v>
      </c>
      <c r="H25">
        <v>1425</v>
      </c>
      <c r="I25">
        <v>399</v>
      </c>
      <c r="J25">
        <f t="shared" si="0"/>
        <v>1824</v>
      </c>
      <c r="K25">
        <v>18473</v>
      </c>
      <c r="L25">
        <f t="shared" si="1"/>
        <v>33041</v>
      </c>
      <c r="M25" s="14">
        <v>51514</v>
      </c>
      <c r="N25">
        <v>2024</v>
      </c>
    </row>
    <row r="26" spans="1:14">
      <c r="A26" s="2" t="str">
        <f>IFERROR(VLOOKUP(D26, reference!A:D, 4, FALSE()), "Not found")</f>
        <v>Klassinen musiikki</v>
      </c>
      <c r="B26" s="3">
        <f>IFERROR(VLOOKUP(D26, reference!A:D, 3, FALSE()), "Not found")</f>
        <v>14</v>
      </c>
      <c r="C26" s="3" t="str">
        <f>IFERROR(VLOOKUP(D26, reference!A:D, 2, FALSE()), "Not found")</f>
        <v>Förening för Kimitoöns Musikfestspel rf - Kemiönsaaren Musiikkijuhlayhdistys ry</v>
      </c>
      <c r="D26" t="s">
        <v>29</v>
      </c>
      <c r="E26" s="11" t="s">
        <v>207</v>
      </c>
      <c r="F26" s="11" t="s">
        <v>278</v>
      </c>
      <c r="G26">
        <v>7</v>
      </c>
      <c r="H26">
        <v>12</v>
      </c>
      <c r="I26">
        <v>1</v>
      </c>
      <c r="J26">
        <f t="shared" si="0"/>
        <v>13</v>
      </c>
      <c r="K26">
        <v>1086</v>
      </c>
      <c r="L26">
        <f t="shared" si="1"/>
        <v>435</v>
      </c>
      <c r="M26">
        <v>1521</v>
      </c>
      <c r="N26">
        <v>2024</v>
      </c>
    </row>
    <row r="27" spans="1:14">
      <c r="A27" s="2" t="str">
        <f>IFERROR(VLOOKUP(D27, reference!A:D, 4, FALSE()), "Not found")</f>
        <v>Monitaidefestivaalit</v>
      </c>
      <c r="B27" s="3">
        <f>IFERROR(VLOOKUP(D27, reference!A:D, 3, FALSE()), "Not found")</f>
        <v>9</v>
      </c>
      <c r="C27" s="3" t="str">
        <f>IFERROR(VLOOKUP(D27, reference!A:D, 2, FALSE()), "Not found")</f>
        <v>Talviharmonikka ry</v>
      </c>
      <c r="D27" t="s">
        <v>30</v>
      </c>
      <c r="E27" s="11" t="s">
        <v>225</v>
      </c>
      <c r="F27" s="11" t="s">
        <v>288</v>
      </c>
      <c r="G27">
        <v>8</v>
      </c>
      <c r="H27">
        <v>8</v>
      </c>
      <c r="I27">
        <v>33</v>
      </c>
      <c r="J27">
        <f t="shared" si="0"/>
        <v>41</v>
      </c>
      <c r="K27">
        <v>1566</v>
      </c>
      <c r="L27">
        <f t="shared" si="1"/>
        <v>3837</v>
      </c>
      <c r="M27">
        <v>5403</v>
      </c>
      <c r="N27">
        <v>2024</v>
      </c>
    </row>
    <row r="28" spans="1:14">
      <c r="A28" s="2" t="str">
        <f>IFERROR(VLOOKUP(D28, reference!A:D, 4, FALSE()), "Not found")</f>
        <v>Klassinen musiikki</v>
      </c>
      <c r="B28" s="3">
        <f>IFERROR(VLOOKUP(D28, reference!A:D, 3, FALSE()), "Not found")</f>
        <v>46</v>
      </c>
      <c r="C28" s="3" t="str">
        <f>IFERROR(VLOOKUP(D28, reference!A:D, 2, FALSE()), "Not found")</f>
        <v>Understödsföreningen för musikfestspelen Korsholm rf</v>
      </c>
      <c r="D28" t="s">
        <v>31</v>
      </c>
      <c r="E28" s="13" t="s">
        <v>258</v>
      </c>
      <c r="F28" s="11" t="s">
        <v>289</v>
      </c>
      <c r="G28">
        <v>8</v>
      </c>
      <c r="H28">
        <v>18</v>
      </c>
      <c r="I28">
        <v>8</v>
      </c>
      <c r="J28">
        <f t="shared" si="0"/>
        <v>26</v>
      </c>
      <c r="K28">
        <v>5137</v>
      </c>
      <c r="L28">
        <f t="shared" si="1"/>
        <v>663</v>
      </c>
      <c r="M28">
        <v>5800</v>
      </c>
      <c r="N28">
        <v>2024</v>
      </c>
    </row>
    <row r="29" spans="1:14">
      <c r="A29" s="2" t="str">
        <f>IFERROR(VLOOKUP(D29, reference!A:D, 4, FALSE()), "Not found")</f>
        <v>Monitaidefestivaalit</v>
      </c>
      <c r="B29" s="3">
        <f>IFERROR(VLOOKUP(D29, reference!A:D, 3, FALSE()), "Not found")</f>
        <v>5</v>
      </c>
      <c r="C29" s="3" t="str">
        <f>IFERROR(VLOOKUP(D29, reference!A:D, 2, FALSE()), "Not found")</f>
        <v>Kotkan Kulttuuri- ja tapahtumapalvelu</v>
      </c>
      <c r="D29" t="s">
        <v>32</v>
      </c>
      <c r="E29" s="11" t="s">
        <v>226</v>
      </c>
      <c r="F29" s="11" t="s">
        <v>285</v>
      </c>
      <c r="G29">
        <v>4</v>
      </c>
      <c r="H29">
        <v>4</v>
      </c>
      <c r="I29">
        <v>91</v>
      </c>
      <c r="J29">
        <f t="shared" si="0"/>
        <v>95</v>
      </c>
      <c r="K29">
        <v>1147</v>
      </c>
      <c r="L29">
        <f t="shared" si="1"/>
        <v>228853</v>
      </c>
      <c r="M29">
        <v>230000</v>
      </c>
      <c r="N29">
        <v>2024</v>
      </c>
    </row>
    <row r="30" spans="1:14">
      <c r="A30" s="2" t="str">
        <f>IFERROR(VLOOKUP(D30, reference!A:D, 4, FALSE()), "Not found")</f>
        <v>Klassinen musiikki</v>
      </c>
      <c r="B30" s="3">
        <f>IFERROR(VLOOKUP(D30, reference!A:D, 3, FALSE()), "Not found")</f>
        <v>23</v>
      </c>
      <c r="C30" s="3" t="str">
        <f>IFERROR(VLOOKUP(D30, reference!A:D, 2, FALSE()), "Not found")</f>
        <v>Kuhmon Musiikkiyhdistys ry</v>
      </c>
      <c r="D30" t="s">
        <v>33</v>
      </c>
      <c r="E30" s="11" t="s">
        <v>227</v>
      </c>
      <c r="F30" s="11" t="s">
        <v>286</v>
      </c>
      <c r="G30">
        <v>14</v>
      </c>
      <c r="H30">
        <v>58</v>
      </c>
      <c r="I30">
        <v>20</v>
      </c>
      <c r="J30">
        <f t="shared" si="0"/>
        <v>78</v>
      </c>
      <c r="K30">
        <v>19864</v>
      </c>
      <c r="L30">
        <f t="shared" si="1"/>
        <v>2397</v>
      </c>
      <c r="M30">
        <v>22261</v>
      </c>
      <c r="N30">
        <v>2024</v>
      </c>
    </row>
    <row r="31" spans="1:14">
      <c r="A31" s="2" t="str">
        <f>IFERROR(VLOOKUP(D31, reference!A:D, 4, FALSE()), "Not found")</f>
        <v>Tanssi</v>
      </c>
      <c r="B31" s="3">
        <f>IFERROR(VLOOKUP(D31, reference!A:D, 3, FALSE()), "Not found")</f>
        <v>71</v>
      </c>
      <c r="C31" s="3" t="str">
        <f>IFERROR(VLOOKUP(D31, reference!A:D, 2, FALSE()), "Not found")</f>
        <v>Kuopio Tanssii ja Soi ry</v>
      </c>
      <c r="D31" t="s">
        <v>34</v>
      </c>
      <c r="E31" s="11" t="s">
        <v>228</v>
      </c>
      <c r="F31" s="11" t="s">
        <v>283</v>
      </c>
      <c r="G31">
        <v>7</v>
      </c>
      <c r="H31">
        <v>72</v>
      </c>
      <c r="I31">
        <v>59</v>
      </c>
      <c r="J31">
        <f t="shared" si="0"/>
        <v>131</v>
      </c>
      <c r="K31">
        <v>5896</v>
      </c>
      <c r="L31">
        <f t="shared" si="1"/>
        <v>27730</v>
      </c>
      <c r="M31">
        <v>33626</v>
      </c>
      <c r="N31">
        <v>2024</v>
      </c>
    </row>
    <row r="32" spans="1:14">
      <c r="A32" s="2" t="str">
        <f>IFERROR(VLOOKUP(D32, reference!A:D, 4, FALSE()), "Not found")</f>
        <v>Lasten ja nuorten festivaalit</v>
      </c>
      <c r="B32" s="3">
        <f>IFERROR(VLOOKUP(D32, reference!A:D, 3, FALSE()), "Not found")</f>
        <v>84</v>
      </c>
      <c r="C32" s="3" t="str">
        <f>IFERROR(VLOOKUP(D32, reference!A:D, 2, FALSE()), "Not found")</f>
        <v>Työväen Näyttämöiden Liitto ry</v>
      </c>
      <c r="D32" t="s">
        <v>35</v>
      </c>
      <c r="E32" s="11" t="s">
        <v>229</v>
      </c>
      <c r="F32" s="11" t="s">
        <v>285</v>
      </c>
      <c r="G32">
        <v>4</v>
      </c>
      <c r="H32">
        <v>17</v>
      </c>
      <c r="I32">
        <v>19</v>
      </c>
      <c r="J32">
        <f t="shared" si="0"/>
        <v>36</v>
      </c>
      <c r="K32">
        <v>1393</v>
      </c>
      <c r="L32">
        <f t="shared" si="1"/>
        <v>3709</v>
      </c>
      <c r="M32">
        <v>5102</v>
      </c>
      <c r="N32">
        <v>2024</v>
      </c>
    </row>
    <row r="33" spans="1:14">
      <c r="A33" s="2" t="str">
        <f>IFERROR(VLOOKUP(D33, reference!A:D, 4, FALSE()), "Not found")</f>
        <v>Klassinen musiikki</v>
      </c>
      <c r="B33" s="3">
        <f>IFERROR(VLOOKUP(D33, reference!A:D, 3, FALSE()), "Not found")</f>
        <v>25</v>
      </c>
      <c r="C33" s="3" t="str">
        <f>IFERROR(VLOOKUP(D33, reference!A:D, 2, FALSE()), "Not found")</f>
        <v>Lahden Kansainvälinen Urkuviikko ry</v>
      </c>
      <c r="D33" t="s">
        <v>36</v>
      </c>
      <c r="E33" s="11" t="s">
        <v>230</v>
      </c>
      <c r="F33" s="11" t="s">
        <v>282</v>
      </c>
      <c r="G33">
        <v>7</v>
      </c>
      <c r="H33">
        <v>6</v>
      </c>
      <c r="I33">
        <v>4</v>
      </c>
      <c r="J33">
        <f t="shared" si="0"/>
        <v>10</v>
      </c>
      <c r="K33">
        <v>1061</v>
      </c>
      <c r="L33">
        <f t="shared" si="1"/>
        <v>776</v>
      </c>
      <c r="M33">
        <v>1837</v>
      </c>
      <c r="N33">
        <v>2024</v>
      </c>
    </row>
    <row r="34" spans="1:14">
      <c r="A34" s="2" t="str">
        <f>IFERROR(VLOOKUP(D34, reference!A:D, 4, FALSE()), "Not found")</f>
        <v>Lasten ja nuorten festivaalit</v>
      </c>
      <c r="B34" s="3">
        <f>IFERROR(VLOOKUP(D34, reference!A:D, 3, FALSE()), "Not found")</f>
        <v>82</v>
      </c>
      <c r="C34" s="3" t="str">
        <f>IFERROR(VLOOKUP(D34, reference!A:D, 2, FALSE()), "Not found")</f>
        <v>Lahden kaupunki</v>
      </c>
      <c r="D34" t="s">
        <v>37</v>
      </c>
      <c r="E34" s="11" t="s">
        <v>230</v>
      </c>
      <c r="F34" s="11" t="s">
        <v>282</v>
      </c>
      <c r="G34">
        <v>23</v>
      </c>
      <c r="H34">
        <v>56</v>
      </c>
      <c r="I34">
        <v>47</v>
      </c>
      <c r="J34">
        <f t="shared" ref="J34:J65" si="2">SUM(H34:I34)</f>
        <v>103</v>
      </c>
      <c r="K34">
        <v>4556</v>
      </c>
      <c r="L34">
        <f t="shared" si="1"/>
        <v>4997</v>
      </c>
      <c r="M34">
        <v>9553</v>
      </c>
      <c r="N34">
        <v>2024</v>
      </c>
    </row>
    <row r="35" spans="1:14">
      <c r="A35" s="2" t="str">
        <f>IFERROR(VLOOKUP(D35, reference!A:D, 4, FALSE()), "Not found")</f>
        <v>Lasten ja nuorten festivaalit</v>
      </c>
      <c r="B35" s="3">
        <f>IFERROR(VLOOKUP(D35, reference!A:D, 3, FALSE()), "Not found")</f>
        <v>81</v>
      </c>
      <c r="C35" s="3" t="str">
        <f>IFERROR(VLOOKUP(D35, reference!A:D, 2, FALSE()), "Not found")</f>
        <v>Hämeenlinnan kaupunki</v>
      </c>
      <c r="D35" t="s">
        <v>38</v>
      </c>
      <c r="E35" s="11" t="s">
        <v>231</v>
      </c>
      <c r="F35" s="11" t="s">
        <v>290</v>
      </c>
      <c r="G35">
        <v>4</v>
      </c>
      <c r="H35">
        <v>116</v>
      </c>
      <c r="I35">
        <v>74</v>
      </c>
      <c r="J35">
        <f t="shared" si="2"/>
        <v>190</v>
      </c>
      <c r="K35">
        <v>1119</v>
      </c>
      <c r="L35">
        <f t="shared" si="1"/>
        <v>17881</v>
      </c>
      <c r="M35">
        <v>19000</v>
      </c>
      <c r="N35">
        <v>2024</v>
      </c>
    </row>
    <row r="36" spans="1:14">
      <c r="A36" s="2" t="str">
        <f>IFERROR(VLOOKUP(D36, reference!A:D, 4, FALSE()), "Not found")</f>
        <v>Klassinen musiikki</v>
      </c>
      <c r="B36" s="3">
        <f>IFERROR(VLOOKUP(D36, reference!A:D, 3, FALSE()), "Not found")</f>
        <v>27</v>
      </c>
      <c r="C36" s="3" t="str">
        <f>IFERROR(VLOOKUP(D36, reference!A:D, 2, FALSE()), "Not found")</f>
        <v>Lieksan Vaskiviikon kannatusyhdistys ry</v>
      </c>
      <c r="D36" t="s">
        <v>40</v>
      </c>
      <c r="E36" s="11" t="s">
        <v>233</v>
      </c>
      <c r="F36" s="11" t="s">
        <v>291</v>
      </c>
      <c r="G36">
        <v>9</v>
      </c>
      <c r="H36">
        <v>18</v>
      </c>
      <c r="I36">
        <v>16</v>
      </c>
      <c r="J36">
        <f t="shared" si="2"/>
        <v>34</v>
      </c>
      <c r="K36">
        <v>3327</v>
      </c>
      <c r="L36">
        <f t="shared" si="1"/>
        <v>1905</v>
      </c>
      <c r="M36">
        <v>5232</v>
      </c>
      <c r="N36">
        <v>2024</v>
      </c>
    </row>
    <row r="37" spans="1:14">
      <c r="A37" s="2" t="str">
        <f>IFERROR(VLOOKUP(D37, reference!A:D, 4, FALSE()), "Not found")</f>
        <v>Klassinen musiikki</v>
      </c>
      <c r="B37" s="3">
        <f>IFERROR(VLOOKUP(D37, reference!A:D, 3, FALSE()), "Not found")</f>
        <v>28</v>
      </c>
      <c r="C37" s="3" t="str">
        <f>IFERROR(VLOOKUP(D37, reference!A:D, 2, FALSE()), "Not found")</f>
        <v>Lohtajan Kirkkomusiikkijuhlat ry</v>
      </c>
      <c r="D37" t="s">
        <v>41</v>
      </c>
      <c r="E37" s="11" t="s">
        <v>225</v>
      </c>
      <c r="F37" s="11" t="s">
        <v>288</v>
      </c>
      <c r="G37">
        <v>6</v>
      </c>
      <c r="H37">
        <v>5</v>
      </c>
      <c r="I37">
        <v>22</v>
      </c>
      <c r="J37">
        <f t="shared" si="2"/>
        <v>27</v>
      </c>
      <c r="K37">
        <v>950</v>
      </c>
      <c r="L37">
        <f t="shared" si="1"/>
        <v>2482</v>
      </c>
      <c r="M37">
        <v>3432</v>
      </c>
      <c r="N37">
        <v>2024</v>
      </c>
    </row>
    <row r="38" spans="1:14">
      <c r="A38" s="2" t="str">
        <f>IFERROR(VLOOKUP(D38, reference!A:D, 4, FALSE()), "Not found")</f>
        <v>Klassinen musiikki</v>
      </c>
      <c r="B38" s="3">
        <f>IFERROR(VLOOKUP(D38, reference!A:D, 3, FALSE()), "Not found")</f>
        <v>24</v>
      </c>
      <c r="C38" s="3" t="str">
        <f>IFERROR(VLOOKUP(D38, reference!A:D, 2, FALSE()), "Not found")</f>
        <v>Kuusikko soi ry</v>
      </c>
      <c r="D38" t="s">
        <v>43</v>
      </c>
      <c r="E38" s="11" t="s">
        <v>235</v>
      </c>
      <c r="F38" s="11" t="s">
        <v>281</v>
      </c>
      <c r="G38">
        <v>5</v>
      </c>
      <c r="H38">
        <v>10</v>
      </c>
      <c r="I38">
        <v>8</v>
      </c>
      <c r="J38">
        <f t="shared" si="2"/>
        <v>18</v>
      </c>
      <c r="K38">
        <v>1029</v>
      </c>
      <c r="L38">
        <f t="shared" si="1"/>
        <v>195</v>
      </c>
      <c r="M38">
        <v>1224</v>
      </c>
      <c r="N38">
        <v>2024</v>
      </c>
    </row>
    <row r="39" spans="1:14">
      <c r="A39" s="2" t="str">
        <f>IFERROR(VLOOKUP(D39, reference!A:D, 4, FALSE()), "Not found")</f>
        <v>Monitaidefestivaalit</v>
      </c>
      <c r="B39" s="3">
        <f>IFERROR(VLOOKUP(D39, reference!A:D, 3, FALSE()), "Not found")</f>
        <v>2</v>
      </c>
      <c r="C39" s="3" t="str">
        <f>IFERROR(VLOOKUP(D39, reference!A:D, 2, FALSE()), "Not found")</f>
        <v>Helsingin tapahtumasäätiö</v>
      </c>
      <c r="D39" t="s">
        <v>112</v>
      </c>
      <c r="E39" s="11" t="s">
        <v>214</v>
      </c>
      <c r="F39" s="11" t="s">
        <v>277</v>
      </c>
      <c r="G39">
        <v>5</v>
      </c>
      <c r="H39">
        <v>0</v>
      </c>
      <c r="I39">
        <v>1</v>
      </c>
      <c r="J39">
        <f t="shared" si="2"/>
        <v>1</v>
      </c>
      <c r="K39">
        <v>0</v>
      </c>
      <c r="L39">
        <f t="shared" si="1"/>
        <v>300000</v>
      </c>
      <c r="M39">
        <v>300000</v>
      </c>
      <c r="N39">
        <v>2024</v>
      </c>
    </row>
    <row r="40" spans="1:14">
      <c r="A40" s="2" t="str">
        <f>IFERROR(VLOOKUP(D40, reference!A:D, 4, FALSE()), "Not found")</f>
        <v>Monitaidefestivaalit</v>
      </c>
      <c r="B40" s="3">
        <f>IFERROR(VLOOKUP(D40, reference!A:D, 3, FALSE()), "Not found")</f>
        <v>4</v>
      </c>
      <c r="C40" s="3" t="str">
        <f>IFERROR(VLOOKUP(D40, reference!A:D, 2, FALSE()), "Not found")</f>
        <v>Fingo ry</v>
      </c>
      <c r="D40" t="s">
        <v>44</v>
      </c>
      <c r="E40" s="11" t="s">
        <v>214</v>
      </c>
      <c r="F40" s="11" t="s">
        <v>277</v>
      </c>
      <c r="G40">
        <v>2</v>
      </c>
      <c r="H40">
        <v>3</v>
      </c>
      <c r="I40">
        <v>80</v>
      </c>
      <c r="J40">
        <f t="shared" si="2"/>
        <v>83</v>
      </c>
      <c r="K40">
        <v>743</v>
      </c>
      <c r="L40">
        <f t="shared" si="1"/>
        <v>44257</v>
      </c>
      <c r="M40">
        <v>45000</v>
      </c>
      <c r="N40">
        <v>2024</v>
      </c>
    </row>
    <row r="41" spans="1:14">
      <c r="A41" s="2" t="str">
        <f>IFERROR(VLOOKUP(D41, reference!A:D, 4, FALSE()), "Not found")</f>
        <v>Klassinen musiikki</v>
      </c>
      <c r="B41" s="3">
        <f>IFERROR(VLOOKUP(D41, reference!A:D, 3, FALSE()), "Not found")</f>
        <v>19</v>
      </c>
      <c r="C41" s="3" t="str">
        <f>IFERROR(VLOOKUP(D41, reference!A:D, 2, FALSE()), "Not found")</f>
        <v>Järvenpään Sibelius-seura ry</v>
      </c>
      <c r="D41" t="s">
        <v>45</v>
      </c>
      <c r="E41" s="11" t="s">
        <v>236</v>
      </c>
      <c r="F41" s="11" t="s">
        <v>277</v>
      </c>
      <c r="G41">
        <v>7</v>
      </c>
      <c r="H41">
        <v>20</v>
      </c>
      <c r="I41">
        <v>11</v>
      </c>
      <c r="J41">
        <f t="shared" si="2"/>
        <v>31</v>
      </c>
      <c r="K41">
        <v>1239</v>
      </c>
      <c r="L41">
        <f t="shared" si="1"/>
        <v>815</v>
      </c>
      <c r="M41">
        <v>2054</v>
      </c>
      <c r="N41">
        <v>2024</v>
      </c>
    </row>
    <row r="42" spans="1:14">
      <c r="A42" s="2" t="str">
        <f>IFERROR(VLOOKUP(D42, reference!A:D, 4, FALSE()), "Not found")</f>
        <v>Klassinen musiikki</v>
      </c>
      <c r="B42" s="3">
        <f>IFERROR(VLOOKUP(D42, reference!A:D, 3, FALSE()), "Not found")</f>
        <v>30</v>
      </c>
      <c r="C42" s="3" t="str">
        <f>IFERROR(VLOOKUP(D42, reference!A:D, 2, FALSE()), "Not found")</f>
        <v>Meri ja musiikki ry</v>
      </c>
      <c r="D42" t="s">
        <v>46</v>
      </c>
      <c r="E42" s="11" t="s">
        <v>237</v>
      </c>
      <c r="F42" s="11" t="s">
        <v>277</v>
      </c>
      <c r="G42">
        <v>3</v>
      </c>
      <c r="H42">
        <v>5</v>
      </c>
      <c r="I42">
        <v>1</v>
      </c>
      <c r="J42">
        <f t="shared" si="2"/>
        <v>6</v>
      </c>
      <c r="K42">
        <v>488</v>
      </c>
      <c r="L42">
        <f t="shared" si="1"/>
        <v>242</v>
      </c>
      <c r="M42">
        <v>730</v>
      </c>
      <c r="N42">
        <v>2024</v>
      </c>
    </row>
    <row r="43" spans="1:14">
      <c r="A43" s="2" t="str">
        <f>IFERROR(VLOOKUP(D43, reference!A:D, 4, FALSE()), "Not found")</f>
        <v>Klassinen musiikki</v>
      </c>
      <c r="B43" s="3">
        <f>IFERROR(VLOOKUP(D43, reference!A:D, 3, FALSE()), "Not found")</f>
        <v>31</v>
      </c>
      <c r="C43" s="3" t="str">
        <f>IFERROR(VLOOKUP(D43, reference!A:D, 2, FALSE()), "Not found")</f>
        <v>Mikkelin Musiikkijuhlien Kannatusyhdistys ry</v>
      </c>
      <c r="D43" t="s">
        <v>47</v>
      </c>
      <c r="E43" s="11" t="s">
        <v>238</v>
      </c>
      <c r="F43" s="11" t="s">
        <v>287</v>
      </c>
      <c r="G43">
        <v>9</v>
      </c>
      <c r="H43">
        <v>14</v>
      </c>
      <c r="I43">
        <v>62</v>
      </c>
      <c r="J43">
        <f t="shared" si="2"/>
        <v>76</v>
      </c>
      <c r="K43">
        <v>4585</v>
      </c>
      <c r="L43">
        <f t="shared" si="1"/>
        <v>11969</v>
      </c>
      <c r="M43">
        <v>16554</v>
      </c>
      <c r="N43">
        <v>2024</v>
      </c>
    </row>
    <row r="44" spans="1:14">
      <c r="A44" s="2" t="str">
        <f>IFERROR(VLOOKUP(D44, reference!A:D, 4, FALSE()), "Not found")</f>
        <v>Teatteri ja kirjallisuus</v>
      </c>
      <c r="B44" s="3">
        <f>IFERROR(VLOOKUP(D44, reference!A:D, 3, FALSE()), "Not found")</f>
        <v>78</v>
      </c>
      <c r="C44" s="3" t="str">
        <f>IFERROR(VLOOKUP(D44, reference!A:D, 2, FALSE()), "Not found")</f>
        <v>Teatteri Mukamas</v>
      </c>
      <c r="D44" t="s">
        <v>88</v>
      </c>
      <c r="E44" s="11" t="s">
        <v>239</v>
      </c>
      <c r="F44" s="11" t="s">
        <v>292</v>
      </c>
      <c r="G44">
        <v>6</v>
      </c>
      <c r="H44">
        <v>27</v>
      </c>
      <c r="I44">
        <v>7</v>
      </c>
      <c r="J44">
        <f t="shared" si="2"/>
        <v>34</v>
      </c>
      <c r="K44">
        <v>1462</v>
      </c>
      <c r="L44">
        <f t="shared" si="1"/>
        <v>253</v>
      </c>
      <c r="M44">
        <v>1715</v>
      </c>
      <c r="N44">
        <v>2024</v>
      </c>
    </row>
    <row r="45" spans="1:14">
      <c r="A45" s="2" t="str">
        <f>IFERROR(VLOOKUP(D45, reference!A:D, 4, FALSE()), "Not found")</f>
        <v>Nykymusiikki</v>
      </c>
      <c r="B45" s="3">
        <f>IFERROR(VLOOKUP(D45, reference!A:D, 3, FALSE()), "Not found")</f>
        <v>55</v>
      </c>
      <c r="C45" s="3" t="str">
        <f>IFERROR(VLOOKUP(D45, reference!A:D, 2, FALSE()), "Not found")</f>
        <v>Viitasaaren kesäakatemia ry</v>
      </c>
      <c r="D45" t="s">
        <v>164</v>
      </c>
      <c r="E45" s="11" t="s">
        <v>240</v>
      </c>
      <c r="F45" s="11" t="s">
        <v>284</v>
      </c>
      <c r="G45">
        <v>5</v>
      </c>
      <c r="H45">
        <v>5</v>
      </c>
      <c r="I45">
        <v>4</v>
      </c>
      <c r="J45">
        <f t="shared" si="2"/>
        <v>9</v>
      </c>
      <c r="K45">
        <v>141</v>
      </c>
      <c r="L45">
        <f t="shared" si="1"/>
        <v>467</v>
      </c>
      <c r="M45">
        <v>608</v>
      </c>
      <c r="N45">
        <v>2024</v>
      </c>
    </row>
    <row r="46" spans="1:14">
      <c r="A46" s="2" t="str">
        <f>IFERROR(VLOOKUP(D46, reference!A:D, 4, FALSE()), "Not found")</f>
        <v>Klassinen musiikki</v>
      </c>
      <c r="B46" s="3">
        <f>IFERROR(VLOOKUP(D46, reference!A:D, 3, FALSE()), "Not found")</f>
        <v>32</v>
      </c>
      <c r="C46" s="3" t="str">
        <f>IFERROR(VLOOKUP(D46, reference!A:D, 2, FALSE()), "Not found")</f>
        <v>Musiikkia! Ruovesi ry</v>
      </c>
      <c r="D46" t="s">
        <v>48</v>
      </c>
      <c r="E46" s="11" t="s">
        <v>241</v>
      </c>
      <c r="F46" s="11" t="s">
        <v>292</v>
      </c>
      <c r="G46">
        <v>5</v>
      </c>
      <c r="H46">
        <v>6</v>
      </c>
      <c r="I46">
        <v>1</v>
      </c>
      <c r="J46">
        <f t="shared" si="2"/>
        <v>7</v>
      </c>
      <c r="K46">
        <v>979</v>
      </c>
      <c r="L46">
        <f t="shared" si="1"/>
        <v>140</v>
      </c>
      <c r="M46">
        <v>1119</v>
      </c>
      <c r="N46">
        <v>2024</v>
      </c>
    </row>
    <row r="47" spans="1:14">
      <c r="A47" s="2" t="str">
        <f>IFERROR(VLOOKUP(D47, reference!A:D, 4, FALSE()), "Not found")</f>
        <v>Kuvataide</v>
      </c>
      <c r="B47" s="3">
        <f>IFERROR(VLOOKUP(D47, reference!A:D, 3, FALSE()), "Not found")</f>
        <v>86</v>
      </c>
      <c r="C47" s="3" t="str">
        <f>IFERROR(VLOOKUP(D47, reference!A:D, 2, FALSE()), "Not found")</f>
        <v>Mäntän kuvataiteen ystävät ry</v>
      </c>
      <c r="D47" t="s">
        <v>49</v>
      </c>
      <c r="E47" s="11" t="s">
        <v>294</v>
      </c>
      <c r="F47" s="11" t="s">
        <v>292</v>
      </c>
      <c r="G47">
        <v>72</v>
      </c>
      <c r="H47">
        <v>1</v>
      </c>
      <c r="I47">
        <v>2</v>
      </c>
      <c r="J47">
        <f t="shared" si="2"/>
        <v>3</v>
      </c>
      <c r="K47">
        <v>11613</v>
      </c>
      <c r="L47">
        <f t="shared" si="1"/>
        <v>4887</v>
      </c>
      <c r="M47">
        <v>16500</v>
      </c>
      <c r="N47">
        <v>2024</v>
      </c>
    </row>
    <row r="48" spans="1:14">
      <c r="A48" s="2" t="str">
        <f>IFERROR(VLOOKUP(D48, reference!A:D, 4, FALSE()), "Not found")</f>
        <v>Klassinen musiikki</v>
      </c>
      <c r="B48" s="3">
        <f>IFERROR(VLOOKUP(D48, reference!A:D, 3, FALSE()), "Not found")</f>
        <v>33</v>
      </c>
      <c r="C48" s="3" t="str">
        <f>IFERROR(VLOOKUP(D48, reference!A:D, 2, FALSE()), "Not found")</f>
        <v>Mäntän Musiikkijuhlien Tuki ry</v>
      </c>
      <c r="D48" t="s">
        <v>50</v>
      </c>
      <c r="E48" s="11" t="s">
        <v>294</v>
      </c>
      <c r="F48" s="11" t="s">
        <v>292</v>
      </c>
      <c r="G48">
        <v>5</v>
      </c>
      <c r="H48">
        <v>9</v>
      </c>
      <c r="I48">
        <v>22</v>
      </c>
      <c r="J48">
        <f t="shared" si="2"/>
        <v>31</v>
      </c>
      <c r="K48">
        <v>1249</v>
      </c>
      <c r="L48">
        <f t="shared" si="1"/>
        <v>1824</v>
      </c>
      <c r="M48">
        <v>3073</v>
      </c>
      <c r="N48">
        <v>2024</v>
      </c>
    </row>
    <row r="49" spans="1:14">
      <c r="A49" s="2" t="str">
        <f>IFERROR(VLOOKUP(D49, reference!A:D, 4, FALSE()), "Not found")</f>
        <v>Klassinen musiikki</v>
      </c>
      <c r="B49" s="3">
        <f>IFERROR(VLOOKUP(D49, reference!A:D, 3, FALSE()), "Not found")</f>
        <v>34</v>
      </c>
      <c r="C49" s="3" t="str">
        <f>IFERROR(VLOOKUP(D49, reference!A:D, 2, FALSE()), "Not found")</f>
        <v>Naantalin musiikkijuhlasäätiö</v>
      </c>
      <c r="D49" t="s">
        <v>51</v>
      </c>
      <c r="E49" s="11" t="s">
        <v>242</v>
      </c>
      <c r="F49" s="11" t="s">
        <v>278</v>
      </c>
      <c r="G49">
        <v>12</v>
      </c>
      <c r="H49">
        <v>20</v>
      </c>
      <c r="I49">
        <v>90</v>
      </c>
      <c r="J49">
        <f t="shared" si="2"/>
        <v>110</v>
      </c>
      <c r="K49">
        <v>5714</v>
      </c>
      <c r="L49">
        <f t="shared" si="1"/>
        <v>2393</v>
      </c>
      <c r="M49">
        <v>8107</v>
      </c>
      <c r="N49">
        <v>2024</v>
      </c>
    </row>
    <row r="50" spans="1:14">
      <c r="A50" s="2" t="str">
        <f>IFERROR(VLOOKUP(D50, reference!A:D, 4, FALSE()), "Not found")</f>
        <v>Klassinen musiikki</v>
      </c>
      <c r="B50" s="3">
        <f>IFERROR(VLOOKUP(D50, reference!A:D, 3, FALSE()), "Not found")</f>
        <v>35</v>
      </c>
      <c r="C50" s="3" t="str">
        <f>IFERROR(VLOOKUP(D50, reference!A:D, 2, FALSE()), "Not found")</f>
        <v>Nurmeksen kesäakatemian kannatysyhdistys ry</v>
      </c>
      <c r="D50" t="s">
        <v>52</v>
      </c>
      <c r="E50" s="11" t="s">
        <v>243</v>
      </c>
      <c r="F50" s="11" t="s">
        <v>291</v>
      </c>
      <c r="G50">
        <v>8</v>
      </c>
      <c r="H50">
        <v>16</v>
      </c>
      <c r="I50">
        <v>19</v>
      </c>
      <c r="J50">
        <f t="shared" si="2"/>
        <v>35</v>
      </c>
      <c r="K50">
        <v>1502</v>
      </c>
      <c r="L50">
        <f t="shared" si="1"/>
        <v>952</v>
      </c>
      <c r="M50">
        <v>2454</v>
      </c>
      <c r="N50">
        <v>2024</v>
      </c>
    </row>
    <row r="51" spans="1:14">
      <c r="A51" s="2" t="str">
        <f>IFERROR(VLOOKUP(D51, reference!A:D, 4, FALSE()), "Not found")</f>
        <v>Klassinen musiikki</v>
      </c>
      <c r="B51" s="3">
        <f>IFERROR(VLOOKUP(D51, reference!A:D, 3, FALSE()), "Not found")</f>
        <v>36</v>
      </c>
      <c r="C51" s="3" t="str">
        <f>IFERROR(VLOOKUP(D51, reference!A:D, 2, FALSE()), "Not found")</f>
        <v>Oulaisten kaupunki</v>
      </c>
      <c r="D51" t="s">
        <v>53</v>
      </c>
      <c r="E51" s="11" t="s">
        <v>244</v>
      </c>
      <c r="F51" s="11" t="s">
        <v>280</v>
      </c>
      <c r="G51">
        <v>9</v>
      </c>
      <c r="H51">
        <v>8</v>
      </c>
      <c r="I51">
        <v>2</v>
      </c>
      <c r="J51">
        <f t="shared" si="2"/>
        <v>10</v>
      </c>
      <c r="K51">
        <v>1965</v>
      </c>
      <c r="L51">
        <f t="shared" si="1"/>
        <v>970</v>
      </c>
      <c r="M51">
        <v>2935</v>
      </c>
      <c r="N51">
        <v>2024</v>
      </c>
    </row>
    <row r="52" spans="1:14">
      <c r="A52" s="2" t="str">
        <f>IFERROR(VLOOKUP(D52, reference!A:D, 4, FALSE()), "Not found")</f>
        <v>Monitaidefestivaalit</v>
      </c>
      <c r="B52" s="3">
        <f>IFERROR(VLOOKUP(D52, reference!A:D, 3, FALSE()), "Not found")</f>
        <v>6</v>
      </c>
      <c r="C52" s="3" t="str">
        <f>IFERROR(VLOOKUP(D52, reference!A:D, 2, FALSE()), "Not found")</f>
        <v>Oulun Kulttuuritapahtumayhdistys ty</v>
      </c>
      <c r="D52" t="s">
        <v>54</v>
      </c>
      <c r="E52" s="11" t="s">
        <v>245</v>
      </c>
      <c r="F52" s="11" t="s">
        <v>280</v>
      </c>
      <c r="G52">
        <v>22</v>
      </c>
      <c r="H52">
        <v>53</v>
      </c>
      <c r="I52">
        <v>347</v>
      </c>
      <c r="J52">
        <f t="shared" si="2"/>
        <v>400</v>
      </c>
      <c r="K52">
        <v>3059</v>
      </c>
      <c r="L52">
        <f t="shared" si="1"/>
        <v>55716</v>
      </c>
      <c r="M52">
        <v>58775</v>
      </c>
      <c r="N52">
        <v>2024</v>
      </c>
    </row>
    <row r="53" spans="1:14">
      <c r="A53" s="2" t="str">
        <f>IFERROR(VLOOKUP(D53, reference!A:D, 4, FALSE()), "Not found")</f>
        <v>Monitaidefestivaalit</v>
      </c>
      <c r="B53" s="3">
        <f>IFERROR(VLOOKUP(D53, reference!A:D, 3, FALSE()), "Not found")</f>
        <v>7</v>
      </c>
      <c r="C53" s="3" t="str">
        <f>IFERROR(VLOOKUP(D53, reference!A:D, 2, FALSE()), "Not found")</f>
        <v>Oulun musiikkijuhlasäätiö ry</v>
      </c>
      <c r="D53" t="s">
        <v>55</v>
      </c>
      <c r="E53" s="11" t="s">
        <v>245</v>
      </c>
      <c r="F53" s="11" t="s">
        <v>280</v>
      </c>
      <c r="G53">
        <v>15</v>
      </c>
      <c r="H53">
        <v>32</v>
      </c>
      <c r="I53">
        <v>15</v>
      </c>
      <c r="J53">
        <f t="shared" si="2"/>
        <v>47</v>
      </c>
      <c r="K53">
        <v>4387</v>
      </c>
      <c r="L53">
        <f t="shared" si="1"/>
        <v>4103</v>
      </c>
      <c r="M53">
        <v>8490</v>
      </c>
      <c r="N53">
        <v>2024</v>
      </c>
    </row>
    <row r="54" spans="1:14">
      <c r="A54" s="2" t="str">
        <f>IFERROR(VLOOKUP(D54, reference!A:D, 4, FALSE()), "Not found")</f>
        <v>Teatteri ja kirjallisuus</v>
      </c>
      <c r="B54" s="3">
        <f>IFERROR(VLOOKUP(D54, reference!A:D, 3, FALSE()), "Not found")</f>
        <v>80</v>
      </c>
      <c r="C54" s="3" t="str">
        <f>IFERROR(VLOOKUP(D54, reference!A:D, 2, FALSE()), "Not found")</f>
        <v>Työväen Näyttämöiden Liitto ry</v>
      </c>
      <c r="D54" s="11" t="s">
        <v>189</v>
      </c>
      <c r="E54" s="11" t="s">
        <v>312</v>
      </c>
      <c r="F54" s="11" t="s">
        <v>286</v>
      </c>
      <c r="G54">
        <v>4</v>
      </c>
      <c r="H54">
        <v>7</v>
      </c>
      <c r="I54">
        <v>3</v>
      </c>
      <c r="J54">
        <f t="shared" si="2"/>
        <v>10</v>
      </c>
      <c r="K54">
        <v>766</v>
      </c>
      <c r="L54">
        <f t="shared" si="1"/>
        <v>578</v>
      </c>
      <c r="M54">
        <v>1344</v>
      </c>
      <c r="N54">
        <v>2024</v>
      </c>
    </row>
    <row r="55" spans="1:14">
      <c r="A55" s="2" t="str">
        <f>IFERROR(VLOOKUP(D55, reference!A:D, 4, FALSE()), "Not found")</f>
        <v>Klassinen musiikki</v>
      </c>
      <c r="B55" s="3">
        <f>IFERROR(VLOOKUP(D55, reference!A:D, 3, FALSE()), "Not found")</f>
        <v>37</v>
      </c>
      <c r="C55" s="3" t="str">
        <f>IFERROR(VLOOKUP(D55, reference!A:D, 2, FALSE()), "Not found")</f>
        <v>Pellingin Musiikkipäivät ry</v>
      </c>
      <c r="D55" s="11" t="s">
        <v>147</v>
      </c>
      <c r="E55" s="11" t="s">
        <v>206</v>
      </c>
      <c r="F55" s="11" t="s">
        <v>277</v>
      </c>
      <c r="G55">
        <v>4</v>
      </c>
      <c r="H55">
        <v>6</v>
      </c>
      <c r="I55">
        <v>0</v>
      </c>
      <c r="J55">
        <f t="shared" si="2"/>
        <v>6</v>
      </c>
      <c r="K55">
        <v>655</v>
      </c>
      <c r="L55">
        <f t="shared" si="1"/>
        <v>24</v>
      </c>
      <c r="M55">
        <v>679</v>
      </c>
      <c r="N55">
        <v>2024</v>
      </c>
    </row>
    <row r="56" spans="1:14">
      <c r="A56" s="17" t="str">
        <f>IFERROR(VLOOKUP(D56, reference!A:D, 4, FALSE()), "Not found")</f>
        <v>Folk</v>
      </c>
      <c r="B56" s="18">
        <f>IFERROR(VLOOKUP(D56, reference!A:D, 3, FALSE()), "Not found")</f>
        <v>70</v>
      </c>
      <c r="C56" s="18" t="str">
        <f>IFERROR(VLOOKUP(D56, reference!A:D, 2, FALSE()), "Not found")</f>
        <v>Suomen Nuorisoseurat ry</v>
      </c>
      <c r="D56" t="s">
        <v>56</v>
      </c>
      <c r="E56" s="11" t="s">
        <v>239</v>
      </c>
      <c r="F56" s="11" t="s">
        <v>292</v>
      </c>
      <c r="G56">
        <v>5</v>
      </c>
      <c r="H56">
        <v>80</v>
      </c>
      <c r="I56">
        <v>45</v>
      </c>
      <c r="J56">
        <f t="shared" si="2"/>
        <v>125</v>
      </c>
      <c r="K56">
        <v>4300</v>
      </c>
      <c r="L56">
        <f t="shared" si="1"/>
        <v>7700</v>
      </c>
      <c r="M56">
        <v>12000</v>
      </c>
      <c r="N56">
        <v>2024</v>
      </c>
    </row>
    <row r="57" spans="1:14">
      <c r="A57" s="2" t="str">
        <f>IFERROR(VLOOKUP(D57, reference!A:D, 4, FALSE()), "Not found")</f>
        <v>Jazz ja blues</v>
      </c>
      <c r="B57" s="3">
        <f>IFERROR(VLOOKUP(D57, reference!A:D, 3, FALSE()), "Not found")</f>
        <v>59</v>
      </c>
      <c r="C57" s="3" t="str">
        <f>IFERROR(VLOOKUP(D57, reference!A:D, 2, FALSE()), "Not found")</f>
        <v>Pori Jazz 66 ry</v>
      </c>
      <c r="D57" t="s">
        <v>57</v>
      </c>
      <c r="E57" s="11" t="s">
        <v>246</v>
      </c>
      <c r="F57" s="11" t="s">
        <v>295</v>
      </c>
      <c r="G57">
        <v>90</v>
      </c>
      <c r="H57">
        <v>47</v>
      </c>
      <c r="I57">
        <v>60</v>
      </c>
      <c r="J57">
        <f t="shared" si="2"/>
        <v>107</v>
      </c>
      <c r="K57">
        <v>50931</v>
      </c>
      <c r="L57">
        <f t="shared" si="1"/>
        <v>25570</v>
      </c>
      <c r="M57">
        <v>76501</v>
      </c>
      <c r="N57">
        <v>2024</v>
      </c>
    </row>
    <row r="58" spans="1:14">
      <c r="A58" s="2" t="str">
        <f>IFERROR(VLOOKUP(D58, reference!A:D, 4, FALSE()), "Not found")</f>
        <v>Jazz ja blues</v>
      </c>
      <c r="B58" s="3">
        <f>IFERROR(VLOOKUP(D58, reference!A:D, 3, FALSE()), "Not found")</f>
        <v>58</v>
      </c>
      <c r="C58" s="3" t="str">
        <f>IFERROR(VLOOKUP(D58, reference!A:D, 2, FALSE()), "Not found")</f>
        <v>Järvenpään Blues-Jazz Diggarit ry</v>
      </c>
      <c r="D58" t="s">
        <v>58</v>
      </c>
      <c r="E58" s="11" t="s">
        <v>236</v>
      </c>
      <c r="F58" s="11" t="s">
        <v>277</v>
      </c>
      <c r="G58">
        <v>5</v>
      </c>
      <c r="H58">
        <v>7</v>
      </c>
      <c r="I58">
        <v>22</v>
      </c>
      <c r="J58">
        <f t="shared" si="2"/>
        <v>29</v>
      </c>
      <c r="K58">
        <v>2700</v>
      </c>
      <c r="L58">
        <f t="shared" si="1"/>
        <v>30300</v>
      </c>
      <c r="M58">
        <v>33000</v>
      </c>
      <c r="N58">
        <v>2024</v>
      </c>
    </row>
    <row r="59" spans="1:14">
      <c r="A59" s="2" t="str">
        <f>IFERROR(VLOOKUP(D59, reference!A:D, 4, FALSE()), "Not found")</f>
        <v>Klassinen musiikki</v>
      </c>
      <c r="B59" s="3">
        <f>IFERROR(VLOOKUP(D59, reference!A:D, 3, FALSE()), "Not found")</f>
        <v>40</v>
      </c>
      <c r="C59" s="3" t="str">
        <f>IFERROR(VLOOKUP(D59, reference!A:D, 2, FALSE()), "Not found")</f>
        <v>Rauman Konserttiyhdistys ry</v>
      </c>
      <c r="D59" t="s">
        <v>151</v>
      </c>
      <c r="E59" s="11" t="s">
        <v>247</v>
      </c>
      <c r="F59" s="11" t="s">
        <v>295</v>
      </c>
      <c r="G59">
        <v>7</v>
      </c>
      <c r="H59">
        <v>9</v>
      </c>
      <c r="I59">
        <v>19</v>
      </c>
      <c r="J59">
        <f t="shared" si="2"/>
        <v>28</v>
      </c>
      <c r="K59">
        <v>1327</v>
      </c>
      <c r="L59">
        <f t="shared" si="1"/>
        <v>2180</v>
      </c>
      <c r="M59">
        <v>3507</v>
      </c>
      <c r="N59">
        <v>2024</v>
      </c>
    </row>
    <row r="60" spans="1:14">
      <c r="A60" s="2" t="str">
        <f>IFERROR(VLOOKUP(D60, reference!A:D, 4, FALSE()), "Not found")</f>
        <v>Klassinen musiikki</v>
      </c>
      <c r="B60" s="3">
        <f>IFERROR(VLOOKUP(D60, reference!A:D, 3, FALSE()), "Not found")</f>
        <v>41</v>
      </c>
      <c r="C60" s="3" t="str">
        <f>IFERROR(VLOOKUP(D60, reference!A:D, 2, FALSE()), "Not found")</f>
        <v>Riihimäen Kesäkonsertit -yhdistys ry</v>
      </c>
      <c r="D60" t="s">
        <v>60</v>
      </c>
      <c r="E60" s="11" t="s">
        <v>248</v>
      </c>
      <c r="F60" s="11" t="s">
        <v>290</v>
      </c>
      <c r="G60">
        <v>6</v>
      </c>
      <c r="H60">
        <v>4</v>
      </c>
      <c r="I60">
        <v>13</v>
      </c>
      <c r="J60">
        <f t="shared" si="2"/>
        <v>17</v>
      </c>
      <c r="K60">
        <v>906</v>
      </c>
      <c r="L60">
        <f t="shared" si="1"/>
        <v>583</v>
      </c>
      <c r="M60">
        <v>1489</v>
      </c>
      <c r="N60">
        <v>2024</v>
      </c>
    </row>
    <row r="61" spans="1:14">
      <c r="A61" s="2" t="str">
        <f>IFERROR(VLOOKUP(D61, reference!A:D, 4, FALSE()), "Not found")</f>
        <v>Klassinen musiikki</v>
      </c>
      <c r="B61" s="3">
        <f>IFERROR(VLOOKUP(D61, reference!A:D, 3, FALSE()), "Not found")</f>
        <v>38</v>
      </c>
      <c r="C61" s="3" t="str">
        <f>IFERROR(VLOOKUP(D61, reference!A:D, 2, FALSE()), "Not found")</f>
        <v>Pietarsaaren Sinfonietta</v>
      </c>
      <c r="D61" t="s">
        <v>61</v>
      </c>
      <c r="E61" s="11" t="s">
        <v>249</v>
      </c>
      <c r="F61" s="11" t="s">
        <v>289</v>
      </c>
      <c r="G61">
        <v>5</v>
      </c>
      <c r="H61">
        <v>6</v>
      </c>
      <c r="I61">
        <v>9</v>
      </c>
      <c r="J61">
        <f t="shared" si="2"/>
        <v>15</v>
      </c>
      <c r="K61">
        <v>826</v>
      </c>
      <c r="L61">
        <f t="shared" si="1"/>
        <v>1974</v>
      </c>
      <c r="M61">
        <v>2800</v>
      </c>
      <c r="N61">
        <v>2024</v>
      </c>
    </row>
    <row r="62" spans="1:14">
      <c r="A62" s="2" t="str">
        <f>IFERROR(VLOOKUP(D62, reference!A:D, 4, FALSE()), "Not found")</f>
        <v>Lasten ja nuorten festivaalit</v>
      </c>
      <c r="B62" s="3">
        <f>IFERROR(VLOOKUP(D62, reference!A:D, 3, FALSE()), "Not found")</f>
        <v>83</v>
      </c>
      <c r="C62" s="3" t="str">
        <f>IFERROR(VLOOKUP(D62, reference!A:D, 2, FALSE()), "Not found")</f>
        <v>Lasten Laulukaupunki ry</v>
      </c>
      <c r="D62" t="s">
        <v>62</v>
      </c>
      <c r="E62" s="11" t="s">
        <v>250</v>
      </c>
      <c r="F62" s="11" t="s">
        <v>278</v>
      </c>
      <c r="G62">
        <v>4</v>
      </c>
      <c r="H62">
        <v>1</v>
      </c>
      <c r="I62">
        <v>75</v>
      </c>
      <c r="J62">
        <f t="shared" si="2"/>
        <v>76</v>
      </c>
      <c r="K62">
        <v>100</v>
      </c>
      <c r="L62">
        <f t="shared" si="1"/>
        <v>13560</v>
      </c>
      <c r="M62">
        <v>13660</v>
      </c>
      <c r="N62">
        <v>2024</v>
      </c>
    </row>
    <row r="63" spans="1:14">
      <c r="A63" s="2" t="str">
        <f>IFERROR(VLOOKUP(D63, reference!A:D, 4, FALSE()), "Not found")</f>
        <v>Teatteri ja kirjallisuus</v>
      </c>
      <c r="B63" s="3">
        <f>IFERROR(VLOOKUP(D63, reference!A:D, 3, FALSE()), "Not found")</f>
        <v>77</v>
      </c>
      <c r="C63" s="3" t="str">
        <f>IFERROR(VLOOKUP(D63, reference!A:D, 2, FALSE()), "Not found")</f>
        <v>Nukketeatteri Sampo</v>
      </c>
      <c r="D63" t="s">
        <v>63</v>
      </c>
      <c r="E63" s="11" t="s">
        <v>214</v>
      </c>
      <c r="F63" s="11" t="s">
        <v>277</v>
      </c>
      <c r="G63">
        <v>5</v>
      </c>
      <c r="H63">
        <v>43</v>
      </c>
      <c r="I63">
        <v>10</v>
      </c>
      <c r="J63">
        <f t="shared" si="2"/>
        <v>53</v>
      </c>
      <c r="K63">
        <v>1440</v>
      </c>
      <c r="L63">
        <f t="shared" si="1"/>
        <v>1956</v>
      </c>
      <c r="M63">
        <v>3396</v>
      </c>
      <c r="N63">
        <v>2024</v>
      </c>
    </row>
    <row r="64" spans="1:14">
      <c r="A64" s="2" t="str">
        <f>IFERROR(VLOOKUP(D64, reference!A:D, 4, FALSE()), "Not found")</f>
        <v>Klassinen musiikki</v>
      </c>
      <c r="B64" s="3">
        <f>IFERROR(VLOOKUP(D64, reference!A:D, 3, FALSE()), "Not found")</f>
        <v>42</v>
      </c>
      <c r="C64" s="3" t="str">
        <f>IFERROR(VLOOKUP(D64, reference!A:D, 2, FALSE()), "Not found")</f>
        <v>Sastamala Gregoriana ry</v>
      </c>
      <c r="D64" t="s">
        <v>64</v>
      </c>
      <c r="E64" s="11" t="s">
        <v>251</v>
      </c>
      <c r="F64" s="11" t="s">
        <v>292</v>
      </c>
      <c r="G64">
        <v>5</v>
      </c>
      <c r="H64">
        <v>15</v>
      </c>
      <c r="I64">
        <v>3</v>
      </c>
      <c r="J64">
        <f t="shared" si="2"/>
        <v>18</v>
      </c>
      <c r="K64">
        <v>3225</v>
      </c>
      <c r="L64">
        <f t="shared" si="1"/>
        <v>716</v>
      </c>
      <c r="M64">
        <v>3941</v>
      </c>
      <c r="N64">
        <v>2024</v>
      </c>
    </row>
    <row r="65" spans="1:14">
      <c r="A65" s="2" t="str">
        <f>IFERROR(VLOOKUP(D65, reference!A:D, 4, FALSE()), "Not found")</f>
        <v>Ooppera ja kuoro</v>
      </c>
      <c r="B65" s="3">
        <f>IFERROR(VLOOKUP(D65, reference!A:D, 3, FALSE()), "Not found")</f>
        <v>50</v>
      </c>
      <c r="C65" s="3" t="str">
        <f>IFERROR(VLOOKUP(D65, reference!A:D, 2, FALSE()), "Not found")</f>
        <v>Savonlinnan Oopperajuhlien kannatusyhdistys ry</v>
      </c>
      <c r="D65" t="s">
        <v>67</v>
      </c>
      <c r="E65" s="11" t="s">
        <v>253</v>
      </c>
      <c r="F65" s="11" t="s">
        <v>287</v>
      </c>
      <c r="G65">
        <v>31</v>
      </c>
      <c r="H65">
        <v>27</v>
      </c>
      <c r="I65">
        <v>31</v>
      </c>
      <c r="J65">
        <f t="shared" si="2"/>
        <v>58</v>
      </c>
      <c r="K65">
        <v>46692</v>
      </c>
      <c r="L65">
        <f t="shared" si="1"/>
        <v>14328</v>
      </c>
      <c r="M65">
        <v>61020</v>
      </c>
      <c r="N65">
        <v>2024</v>
      </c>
    </row>
    <row r="66" spans="1:14">
      <c r="A66" s="2" t="str">
        <f>IFERROR(VLOOKUP(D66, reference!A:D, 4, FALSE()), "Not found")</f>
        <v>Folk</v>
      </c>
      <c r="B66" s="3">
        <f>IFERROR(VLOOKUP(D66, reference!A:D, 3, FALSE()), "Not found")</f>
        <v>68</v>
      </c>
      <c r="C66" s="3" t="str">
        <f>IFERROR(VLOOKUP(D66, reference!A:D, 2, FALSE()), "Not found")</f>
        <v>Seurasaarisäätiö - Fölisöstiftelsen</v>
      </c>
      <c r="D66" t="s">
        <v>68</v>
      </c>
      <c r="E66" s="11" t="s">
        <v>214</v>
      </c>
      <c r="F66" s="11" t="s">
        <v>277</v>
      </c>
      <c r="G66">
        <v>1</v>
      </c>
      <c r="H66">
        <v>43</v>
      </c>
      <c r="I66">
        <v>14</v>
      </c>
      <c r="J66">
        <f t="shared" ref="J66:J97" si="3">SUM(H66:I66)</f>
        <v>57</v>
      </c>
      <c r="K66">
        <v>4656</v>
      </c>
      <c r="L66">
        <f t="shared" ref="L66:L129" si="4">M66-K66</f>
        <v>1297</v>
      </c>
      <c r="M66">
        <v>5953</v>
      </c>
      <c r="N66">
        <v>2024</v>
      </c>
    </row>
    <row r="67" spans="1:14">
      <c r="A67" s="2" t="str">
        <f>IFERROR(VLOOKUP(D67, reference!A:D, 4, FALSE()), "Not found")</f>
        <v>Klassinen musiikki</v>
      </c>
      <c r="B67" s="3">
        <f>IFERROR(VLOOKUP(D67, reference!A:D, 3, FALSE()), "Not found")</f>
        <v>26</v>
      </c>
      <c r="C67" s="3" t="str">
        <f>IFERROR(VLOOKUP(D67, reference!A:D, 2, FALSE()), "Not found")</f>
        <v>Lahden Kaupunginorkesteri</v>
      </c>
      <c r="D67" t="s">
        <v>69</v>
      </c>
      <c r="E67" s="11" t="s">
        <v>230</v>
      </c>
      <c r="F67" s="11" t="s">
        <v>282</v>
      </c>
      <c r="G67">
        <v>3</v>
      </c>
      <c r="H67">
        <v>6</v>
      </c>
      <c r="I67">
        <v>3</v>
      </c>
      <c r="J67">
        <f t="shared" si="3"/>
        <v>9</v>
      </c>
      <c r="K67">
        <v>3346</v>
      </c>
      <c r="L67">
        <f t="shared" si="4"/>
        <v>790</v>
      </c>
      <c r="M67">
        <v>4136</v>
      </c>
      <c r="N67">
        <v>2024</v>
      </c>
    </row>
    <row r="68" spans="1:14">
      <c r="A68" s="2" t="str">
        <f>IFERROR(VLOOKUP(D68, reference!A:D, 4, FALSE()), "Not found")</f>
        <v>Elokuva</v>
      </c>
      <c r="B68" s="3">
        <f>IFERROR(VLOOKUP(D68, reference!A:D, 3, FALSE()), "Not found")</f>
        <v>88</v>
      </c>
      <c r="C68" s="3" t="str">
        <f>IFERROR(VLOOKUP(D68, reference!A:D, 2, FALSE()), "Not found")</f>
        <v>Sodankylän Elokuvafestivaali ry</v>
      </c>
      <c r="D68" t="s">
        <v>70</v>
      </c>
      <c r="E68" s="11" t="s">
        <v>235</v>
      </c>
      <c r="F68" s="11" t="s">
        <v>281</v>
      </c>
      <c r="G68">
        <v>5</v>
      </c>
      <c r="H68">
        <v>148</v>
      </c>
      <c r="I68">
        <v>8</v>
      </c>
      <c r="J68">
        <f t="shared" si="3"/>
        <v>156</v>
      </c>
      <c r="K68">
        <v>25668</v>
      </c>
      <c r="L68">
        <f t="shared" si="4"/>
        <v>4714</v>
      </c>
      <c r="M68">
        <v>30382</v>
      </c>
      <c r="N68">
        <v>2024</v>
      </c>
    </row>
    <row r="69" spans="1:14">
      <c r="A69" s="2" t="str">
        <f>IFERROR(VLOOKUP(D69, reference!A:D, 4, FALSE()), "Not found")</f>
        <v>Klassinen musiikki</v>
      </c>
      <c r="B69" s="3">
        <f>IFERROR(VLOOKUP(D69, reference!A:D, 3, FALSE()), "Not found")</f>
        <v>44</v>
      </c>
      <c r="C69" s="3" t="str">
        <f>IFERROR(VLOOKUP(D69, reference!A:D, 2, FALSE()), "Not found")</f>
        <v>Sysmän Suvisoiton Tuki ry</v>
      </c>
      <c r="D69" t="s">
        <v>71</v>
      </c>
      <c r="E69" s="11" t="s">
        <v>254</v>
      </c>
      <c r="F69" s="11" t="s">
        <v>282</v>
      </c>
      <c r="G69">
        <v>7</v>
      </c>
      <c r="H69">
        <v>6</v>
      </c>
      <c r="I69">
        <v>3</v>
      </c>
      <c r="J69">
        <f t="shared" si="3"/>
        <v>9</v>
      </c>
      <c r="K69">
        <v>1093</v>
      </c>
      <c r="L69">
        <f t="shared" si="4"/>
        <v>407</v>
      </c>
      <c r="M69">
        <v>1500</v>
      </c>
      <c r="N69">
        <v>2024</v>
      </c>
    </row>
    <row r="70" spans="1:14">
      <c r="A70" s="2" t="str">
        <f>IFERROR(VLOOKUP(D70, reference!A:D, 4, FALSE()), "Not found")</f>
        <v>Kuvataide</v>
      </c>
      <c r="B70" s="3">
        <f>IFERROR(VLOOKUP(D70, reference!A:D, 3, FALSE()), "Not found")</f>
        <v>87</v>
      </c>
      <c r="C70" s="3" t="str">
        <f>IFERROR(VLOOKUP(D70, reference!A:D, 2, FALSE()), "Not found")</f>
        <v>Taidekeskus Salmela Oy</v>
      </c>
      <c r="D70" t="s">
        <v>72</v>
      </c>
      <c r="E70" s="11" t="s">
        <v>255</v>
      </c>
      <c r="F70" s="11" t="s">
        <v>287</v>
      </c>
      <c r="G70">
        <v>65</v>
      </c>
      <c r="H70">
        <v>14</v>
      </c>
      <c r="I70">
        <v>4</v>
      </c>
      <c r="J70">
        <f t="shared" si="3"/>
        <v>18</v>
      </c>
      <c r="K70">
        <v>33689</v>
      </c>
      <c r="L70">
        <f t="shared" si="4"/>
        <v>1377</v>
      </c>
      <c r="M70">
        <v>35066</v>
      </c>
      <c r="N70">
        <v>2024</v>
      </c>
    </row>
    <row r="71" spans="1:14">
      <c r="A71" s="17" t="str">
        <f>IFERROR(VLOOKUP(D71, reference!A:D, 4, FALSE()), "Not found")</f>
        <v>Nykymusiikki</v>
      </c>
      <c r="B71" s="18">
        <f>IFERROR(VLOOKUP(D71, reference!A:D, 3, FALSE()), "Not found")</f>
        <v>54</v>
      </c>
      <c r="C71" s="18" t="str">
        <f>IFERROR(VLOOKUP(D71, reference!A:D, 2, FALSE()), "Not found")</f>
        <v>Tampereen kaupunki</v>
      </c>
      <c r="D71" t="s">
        <v>73</v>
      </c>
      <c r="E71" s="11" t="s">
        <v>239</v>
      </c>
      <c r="F71" s="11" t="s">
        <v>292</v>
      </c>
      <c r="G71">
        <v>5</v>
      </c>
      <c r="H71">
        <v>14</v>
      </c>
      <c r="I71">
        <v>14</v>
      </c>
      <c r="J71">
        <f t="shared" si="3"/>
        <v>28</v>
      </c>
      <c r="K71">
        <v>1368</v>
      </c>
      <c r="L71">
        <f t="shared" si="4"/>
        <v>2345</v>
      </c>
      <c r="M71">
        <v>3713</v>
      </c>
      <c r="N71">
        <v>2024</v>
      </c>
    </row>
    <row r="72" spans="1:14">
      <c r="A72" s="2" t="str">
        <f>IFERROR(VLOOKUP(D72, reference!A:D, 4, FALSE()), "Not found")</f>
        <v>Jazz ja blues</v>
      </c>
      <c r="B72" s="3">
        <f>IFERROR(VLOOKUP(D72, reference!A:D, 3, FALSE()), "Not found")</f>
        <v>60</v>
      </c>
      <c r="C72" s="3" t="str">
        <f>IFERROR(VLOOKUP(D72, reference!A:D, 2, FALSE()), "Not found")</f>
        <v>Tampereen kaupunki</v>
      </c>
      <c r="D72" t="s">
        <v>74</v>
      </c>
      <c r="E72" s="11" t="s">
        <v>239</v>
      </c>
      <c r="F72" s="11" t="s">
        <v>292</v>
      </c>
      <c r="G72">
        <v>4</v>
      </c>
      <c r="H72">
        <v>21</v>
      </c>
      <c r="I72">
        <v>4</v>
      </c>
      <c r="J72">
        <f t="shared" si="3"/>
        <v>25</v>
      </c>
      <c r="K72">
        <v>2217</v>
      </c>
      <c r="L72">
        <f t="shared" si="4"/>
        <v>1594</v>
      </c>
      <c r="M72">
        <v>3811</v>
      </c>
      <c r="N72">
        <v>2024</v>
      </c>
    </row>
    <row r="73" spans="1:14">
      <c r="A73" s="2" t="str">
        <f>IFERROR(VLOOKUP(D73, reference!A:D, 4, FALSE()), "Not found")</f>
        <v>Elokuva</v>
      </c>
      <c r="B73" s="3">
        <f>IFERROR(VLOOKUP(D73, reference!A:D, 3, FALSE()), "Not found")</f>
        <v>89</v>
      </c>
      <c r="C73" s="3" t="str">
        <f>IFERROR(VLOOKUP(D73, reference!A:D, 2, FALSE()), "Not found")</f>
        <v>Tampereen elokuvajuhlat - Tampere Film Festival ry</v>
      </c>
      <c r="D73" t="s">
        <v>75</v>
      </c>
      <c r="E73" s="11" t="s">
        <v>239</v>
      </c>
      <c r="F73" s="11" t="s">
        <v>292</v>
      </c>
      <c r="G73">
        <v>5</v>
      </c>
      <c r="H73">
        <v>115</v>
      </c>
      <c r="I73">
        <v>19</v>
      </c>
      <c r="J73">
        <f t="shared" si="3"/>
        <v>134</v>
      </c>
      <c r="K73">
        <v>10143</v>
      </c>
      <c r="L73">
        <f t="shared" si="4"/>
        <v>12238</v>
      </c>
      <c r="M73">
        <v>22381</v>
      </c>
      <c r="N73">
        <v>2024</v>
      </c>
    </row>
    <row r="74" spans="1:14">
      <c r="A74" s="2" t="str">
        <f>IFERROR(VLOOKUP(D74, reference!A:D, 4, FALSE()), "Not found")</f>
        <v>Teatteri ja kirjallisuus</v>
      </c>
      <c r="B74" s="3">
        <f>IFERROR(VLOOKUP(D74, reference!A:D, 3, FALSE()), "Not found")</f>
        <v>79</v>
      </c>
      <c r="C74" s="3" t="str">
        <f>IFERROR(VLOOKUP(D74, reference!A:D, 2, FALSE()), "Not found")</f>
        <v>Tampereen Teatterikesä ry</v>
      </c>
      <c r="D74" s="7" t="s">
        <v>76</v>
      </c>
      <c r="E74" s="12" t="s">
        <v>239</v>
      </c>
      <c r="F74" s="12" t="s">
        <v>292</v>
      </c>
      <c r="G74">
        <v>7</v>
      </c>
      <c r="H74">
        <v>149</v>
      </c>
      <c r="I74">
        <v>141</v>
      </c>
      <c r="J74">
        <f t="shared" si="3"/>
        <v>290</v>
      </c>
      <c r="K74">
        <v>27465</v>
      </c>
      <c r="L74">
        <f t="shared" si="4"/>
        <v>28344</v>
      </c>
      <c r="M74">
        <v>55809</v>
      </c>
      <c r="N74">
        <v>2024</v>
      </c>
    </row>
    <row r="75" spans="1:14">
      <c r="A75" s="2" t="str">
        <f>IFERROR(VLOOKUP(D75, reference!A:D, 4, FALSE()), "Not found")</f>
        <v>Tanssi</v>
      </c>
      <c r="B75" s="3">
        <f>IFERROR(VLOOKUP(D75, reference!A:D, 3, FALSE()), "Not found")</f>
        <v>74</v>
      </c>
      <c r="C75" s="3" t="str">
        <f>IFERROR(VLOOKUP(D75, reference!A:D, 2, FALSE()), "Not found")</f>
        <v>Tanssiteatteri MD</v>
      </c>
      <c r="D75" t="s">
        <v>182</v>
      </c>
      <c r="E75" s="11" t="s">
        <v>239</v>
      </c>
      <c r="F75" s="11" t="s">
        <v>292</v>
      </c>
      <c r="G75">
        <v>6</v>
      </c>
      <c r="H75">
        <v>9</v>
      </c>
      <c r="I75">
        <v>16</v>
      </c>
      <c r="J75">
        <f t="shared" si="3"/>
        <v>25</v>
      </c>
      <c r="K75">
        <v>271</v>
      </c>
      <c r="L75">
        <f t="shared" si="4"/>
        <v>607</v>
      </c>
      <c r="M75">
        <v>878</v>
      </c>
      <c r="N75">
        <v>2024</v>
      </c>
    </row>
    <row r="76" spans="1:14">
      <c r="A76" s="2" t="str">
        <f>IFERROR(VLOOKUP(D76, reference!A:D, 4, FALSE()), "Not found")</f>
        <v>Teatteri ja kirjallisuus</v>
      </c>
      <c r="B76" s="3">
        <f>IFERROR(VLOOKUP(D76, reference!A:D, 3, FALSE()), "Not found")</f>
        <v>76</v>
      </c>
      <c r="C76" s="3" t="str">
        <f>IFERROR(VLOOKUP(D76, reference!A:D, 2, FALSE()), "Not found")</f>
        <v>Komiikkaa kansalle ry</v>
      </c>
      <c r="D76" s="11" t="s">
        <v>314</v>
      </c>
      <c r="E76" s="11" t="s">
        <v>239</v>
      </c>
      <c r="F76" s="11" t="s">
        <v>292</v>
      </c>
      <c r="G76">
        <v>4</v>
      </c>
      <c r="H76">
        <v>17</v>
      </c>
      <c r="I76">
        <v>0</v>
      </c>
      <c r="J76">
        <f t="shared" si="3"/>
        <v>17</v>
      </c>
      <c r="K76">
        <v>3421</v>
      </c>
      <c r="L76">
        <f t="shared" si="4"/>
        <v>250</v>
      </c>
      <c r="M76">
        <v>3671</v>
      </c>
      <c r="N76">
        <v>2024</v>
      </c>
    </row>
    <row r="77" spans="1:14">
      <c r="A77" s="2" t="str">
        <f>IFERROR(VLOOKUP(D77, reference!A:D, 4, FALSE()), "Not found")</f>
        <v>Jazz ja blues</v>
      </c>
      <c r="B77" s="3">
        <f>IFERROR(VLOOKUP(D77, reference!A:D, 3, FALSE()), "Not found")</f>
        <v>62</v>
      </c>
      <c r="C77" s="3" t="str">
        <f>IFERROR(VLOOKUP(D77, reference!A:D, 2, FALSE()), "Not found")</f>
        <v>Jazz City Turku ry</v>
      </c>
      <c r="D77" t="s">
        <v>77</v>
      </c>
      <c r="E77" s="11" t="s">
        <v>211</v>
      </c>
      <c r="F77" s="11" t="s">
        <v>278</v>
      </c>
      <c r="G77">
        <v>10</v>
      </c>
      <c r="H77">
        <v>14</v>
      </c>
      <c r="I77">
        <v>4</v>
      </c>
      <c r="J77">
        <f t="shared" si="3"/>
        <v>18</v>
      </c>
      <c r="K77">
        <v>1263</v>
      </c>
      <c r="L77">
        <f t="shared" si="4"/>
        <v>1446</v>
      </c>
      <c r="M77">
        <v>2709</v>
      </c>
      <c r="N77">
        <v>2024</v>
      </c>
    </row>
    <row r="78" spans="1:14">
      <c r="A78" s="2" t="str">
        <f>IFERROR(VLOOKUP(D78, reference!A:D, 4, FALSE()), "Not found")</f>
        <v>Jazz ja blues</v>
      </c>
      <c r="B78" s="3">
        <f>IFERROR(VLOOKUP(D78, reference!A:D, 3, FALSE()), "Not found")</f>
        <v>63</v>
      </c>
      <c r="C78" s="3" t="str">
        <f>IFERROR(VLOOKUP(D78, reference!A:D, 2, FALSE()), "Not found")</f>
        <v>Jazz City Turku ry</v>
      </c>
      <c r="D78" t="s">
        <v>172</v>
      </c>
      <c r="E78" s="11" t="s">
        <v>211</v>
      </c>
      <c r="F78" s="11" t="s">
        <v>313</v>
      </c>
      <c r="G78">
        <v>4</v>
      </c>
      <c r="H78">
        <v>15</v>
      </c>
      <c r="I78">
        <v>3</v>
      </c>
      <c r="J78">
        <f t="shared" si="3"/>
        <v>18</v>
      </c>
      <c r="K78">
        <v>1100</v>
      </c>
      <c r="L78">
        <f t="shared" si="4"/>
        <v>470</v>
      </c>
      <c r="M78">
        <v>1570</v>
      </c>
      <c r="N78">
        <v>2024</v>
      </c>
    </row>
    <row r="79" spans="1:14">
      <c r="A79" s="2" t="str">
        <f>IFERROR(VLOOKUP(D79, reference!A:D, 4, FALSE()), "Not found")</f>
        <v>Klassinen musiikki</v>
      </c>
      <c r="B79" s="3">
        <f>IFERROR(VLOOKUP(D79, reference!A:D, 3, FALSE()), "Not found")</f>
        <v>45</v>
      </c>
      <c r="C79" s="3" t="str">
        <f>IFERROR(VLOOKUP(D79, reference!A:D, 2, FALSE()), "Not found")</f>
        <v>Turun musiikkijuhlasäätiö</v>
      </c>
      <c r="D79" t="s">
        <v>78</v>
      </c>
      <c r="E79" s="11" t="s">
        <v>211</v>
      </c>
      <c r="F79" s="11" t="s">
        <v>278</v>
      </c>
      <c r="G79">
        <v>21</v>
      </c>
      <c r="H79">
        <v>35</v>
      </c>
      <c r="I79">
        <v>6</v>
      </c>
      <c r="J79">
        <f t="shared" si="3"/>
        <v>41</v>
      </c>
      <c r="K79">
        <v>8970</v>
      </c>
      <c r="L79">
        <f t="shared" si="4"/>
        <v>3485</v>
      </c>
      <c r="M79">
        <v>12455</v>
      </c>
      <c r="N79">
        <v>2024</v>
      </c>
    </row>
    <row r="80" spans="1:14">
      <c r="A80" s="2" t="str">
        <f>IFERROR(VLOOKUP(D80, reference!A:D, 4, FALSE()), "Not found")</f>
        <v>Monitaidefestivaalit</v>
      </c>
      <c r="B80" s="3">
        <f>IFERROR(VLOOKUP(D80, reference!A:D, 3, FALSE()), "Not found")</f>
        <v>10</v>
      </c>
      <c r="C80" s="3" t="str">
        <f>IFERROR(VLOOKUP(D80, reference!A:D, 2, FALSE()), "Not found")</f>
        <v>Työväen Musiikkitapahtuma ry</v>
      </c>
      <c r="D80" t="s">
        <v>79</v>
      </c>
      <c r="E80" s="11" t="s">
        <v>256</v>
      </c>
      <c r="F80" s="11" t="s">
        <v>292</v>
      </c>
      <c r="G80">
        <v>4</v>
      </c>
      <c r="H80">
        <v>28</v>
      </c>
      <c r="I80">
        <v>21</v>
      </c>
      <c r="J80">
        <f t="shared" si="3"/>
        <v>49</v>
      </c>
      <c r="K80">
        <v>9592</v>
      </c>
      <c r="L80">
        <f t="shared" si="4"/>
        <v>10408</v>
      </c>
      <c r="M80">
        <v>20000</v>
      </c>
      <c r="N80">
        <v>2024</v>
      </c>
    </row>
    <row r="81" spans="1:14">
      <c r="A81" s="2" t="str">
        <f>IFERROR(VLOOKUP(D81, reference!A:D, 4, FALSE()), "Not found")</f>
        <v>Klassinen musiikki</v>
      </c>
      <c r="B81" s="3">
        <f>IFERROR(VLOOKUP(D81, reference!A:D, 3, FALSE()), "Not found")</f>
        <v>47</v>
      </c>
      <c r="C81" s="3" t="str">
        <f>IFERROR(VLOOKUP(D81, reference!A:D, 2, FALSE()), "Not found")</f>
        <v>Urkuyö ja Aaria ry</v>
      </c>
      <c r="D81" t="s">
        <v>80</v>
      </c>
      <c r="E81" s="11" t="s">
        <v>205</v>
      </c>
      <c r="F81" s="11" t="s">
        <v>277</v>
      </c>
      <c r="G81">
        <v>14</v>
      </c>
      <c r="H81">
        <v>14</v>
      </c>
      <c r="I81">
        <v>1</v>
      </c>
      <c r="J81">
        <f t="shared" si="3"/>
        <v>15</v>
      </c>
      <c r="K81">
        <v>1827</v>
      </c>
      <c r="L81">
        <f t="shared" si="4"/>
        <v>1237</v>
      </c>
      <c r="M81">
        <v>3064</v>
      </c>
      <c r="N81">
        <v>2024</v>
      </c>
    </row>
    <row r="82" spans="1:14">
      <c r="A82" s="2" t="str">
        <f>IFERROR(VLOOKUP(D82, reference!A:D, 4, FALSE()), "Not found")</f>
        <v>Ooppera ja kuoro</v>
      </c>
      <c r="B82" s="3">
        <f>IFERROR(VLOOKUP(D82, reference!A:D, 3, FALSE()), "Not found")</f>
        <v>52</v>
      </c>
      <c r="C82" s="3" t="str">
        <f>IFERROR(VLOOKUP(D82, reference!A:D, 2, FALSE()), "Not found")</f>
        <v>Vaasan kaupunki</v>
      </c>
      <c r="D82" t="s">
        <v>81</v>
      </c>
      <c r="E82" s="11" t="s">
        <v>258</v>
      </c>
      <c r="F82" s="11" t="s">
        <v>289</v>
      </c>
      <c r="G82">
        <v>3</v>
      </c>
      <c r="H82">
        <v>9</v>
      </c>
      <c r="I82">
        <v>147</v>
      </c>
      <c r="J82">
        <f t="shared" si="3"/>
        <v>156</v>
      </c>
      <c r="K82">
        <v>1857</v>
      </c>
      <c r="L82">
        <f t="shared" si="4"/>
        <v>16255</v>
      </c>
      <c r="M82">
        <v>18112</v>
      </c>
      <c r="N82">
        <v>2024</v>
      </c>
    </row>
    <row r="83" spans="1:14">
      <c r="A83" s="2" t="str">
        <f>IFERROR(VLOOKUP(D83, reference!A:D, 4, FALSE()), "Not found")</f>
        <v>Lasten ja nuorten festivaalit</v>
      </c>
      <c r="B83" s="3">
        <f>IFERROR(VLOOKUP(D83, reference!A:D, 3, FALSE()), "Not found")</f>
        <v>85</v>
      </c>
      <c r="C83" s="3" t="str">
        <f>IFERROR(VLOOKUP(D83, reference!A:D, 2, FALSE()), "Not found")</f>
        <v>Varkauden kaupunki</v>
      </c>
      <c r="D83" t="s">
        <v>82</v>
      </c>
      <c r="E83" s="11" t="s">
        <v>259</v>
      </c>
      <c r="F83" s="11" t="s">
        <v>283</v>
      </c>
      <c r="G83">
        <v>7</v>
      </c>
      <c r="H83">
        <v>101</v>
      </c>
      <c r="I83">
        <v>188</v>
      </c>
      <c r="J83">
        <f t="shared" si="3"/>
        <v>289</v>
      </c>
      <c r="K83">
        <v>9121</v>
      </c>
      <c r="L83">
        <f t="shared" si="4"/>
        <v>23241</v>
      </c>
      <c r="M83">
        <v>32362</v>
      </c>
      <c r="N83">
        <v>2024</v>
      </c>
    </row>
    <row r="84" spans="1:14">
      <c r="A84" s="17" t="str">
        <f>IFERROR(VLOOKUP(D84, reference!A:D, 4, FALSE()), "Not found")</f>
        <v>Ooppera ja kuoro</v>
      </c>
      <c r="B84" s="18">
        <f>IFERROR(VLOOKUP(D84, reference!A:D, 3, FALSE()), "Not found")</f>
        <v>48</v>
      </c>
      <c r="C84" s="18" t="str">
        <f>IFERROR(VLOOKUP(D84, reference!A:D, 2, FALSE()), "Not found")</f>
        <v>Espoon musiikkifestivaalit yhdistys ry</v>
      </c>
      <c r="D84" t="s">
        <v>90</v>
      </c>
      <c r="E84" s="13" t="s">
        <v>205</v>
      </c>
      <c r="F84" s="13" t="s">
        <v>277</v>
      </c>
      <c r="G84">
        <v>10</v>
      </c>
      <c r="H84">
        <v>8</v>
      </c>
      <c r="I84">
        <v>7</v>
      </c>
      <c r="J84">
        <f t="shared" si="3"/>
        <v>15</v>
      </c>
      <c r="K84">
        <v>1125</v>
      </c>
      <c r="L84">
        <f t="shared" si="4"/>
        <v>1466</v>
      </c>
      <c r="M84">
        <v>2591</v>
      </c>
      <c r="N84">
        <v>2024</v>
      </c>
    </row>
    <row r="85" spans="1:14">
      <c r="A85" s="2" t="str">
        <f>IFERROR(VLOOKUP(D85, reference!A:D, 4, FALSE()), "Not found")</f>
        <v>Jazz &amp; blues</v>
      </c>
      <c r="B85" s="3">
        <f>IFERROR(VLOOKUP(D85, reference!A:D, 3, FALSE()), "Not found")</f>
        <v>56</v>
      </c>
      <c r="C85" s="3" t="str">
        <f>IFERROR(VLOOKUP(D85, reference!A:D, 2, FALSE()), "Not found")</f>
        <v>Espoo Big Band ry</v>
      </c>
      <c r="D85" t="s">
        <v>10</v>
      </c>
      <c r="E85" s="13" t="s">
        <v>205</v>
      </c>
      <c r="F85" s="13" t="s">
        <v>277</v>
      </c>
      <c r="G85">
        <v>9</v>
      </c>
      <c r="H85">
        <v>35</v>
      </c>
      <c r="I85">
        <v>24</v>
      </c>
      <c r="J85">
        <v>59</v>
      </c>
      <c r="K85">
        <v>4372</v>
      </c>
      <c r="L85">
        <f t="shared" si="4"/>
        <v>4309</v>
      </c>
      <c r="M85">
        <v>8681</v>
      </c>
      <c r="N85">
        <v>2023</v>
      </c>
    </row>
    <row r="86" spans="1:14">
      <c r="A86" s="2" t="str">
        <f>IFERROR(VLOOKUP(D86, reference!A:D, 4, FALSE()), "Not found")</f>
        <v>Klassinen musiikki</v>
      </c>
      <c r="B86" s="3">
        <f>IFERROR(VLOOKUP(D86, reference!A:D, 3, FALSE()), "Not found")</f>
        <v>39</v>
      </c>
      <c r="C86" s="3" t="str">
        <f>IFERROR(VLOOKUP(D86, reference!A:D, 2, FALSE()), "Not found")</f>
        <v>Pro Avanti! Ry</v>
      </c>
      <c r="D86" t="s">
        <v>11</v>
      </c>
      <c r="E86" s="13" t="s">
        <v>206</v>
      </c>
      <c r="F86" s="13" t="s">
        <v>277</v>
      </c>
      <c r="G86">
        <v>7</v>
      </c>
      <c r="H86">
        <v>10</v>
      </c>
      <c r="I86">
        <v>5</v>
      </c>
      <c r="J86">
        <v>15</v>
      </c>
      <c r="K86">
        <v>626</v>
      </c>
      <c r="L86">
        <f t="shared" si="4"/>
        <v>734</v>
      </c>
      <c r="M86">
        <v>1360</v>
      </c>
      <c r="N86">
        <v>2023</v>
      </c>
    </row>
    <row r="87" spans="1:14">
      <c r="A87" s="2" t="str">
        <f>IFERROR(VLOOKUP(D87, reference!A:D, 4, FALSE()), "Not found")</f>
        <v>Jazz ja blues</v>
      </c>
      <c r="B87" s="3">
        <f>IFERROR(VLOOKUP(D87, reference!A:D, 3, FALSE()), "Not found")</f>
        <v>57</v>
      </c>
      <c r="C87" s="3" t="str">
        <f>IFERROR(VLOOKUP(D87, reference!A:D, 2, FALSE()), "Not found")</f>
        <v>Intersseföreningn för jazzmusik i Dalsbruk rf</v>
      </c>
      <c r="D87" t="s">
        <v>12</v>
      </c>
      <c r="E87" s="13" t="s">
        <v>207</v>
      </c>
      <c r="F87" s="13" t="s">
        <v>278</v>
      </c>
      <c r="G87">
        <v>3</v>
      </c>
      <c r="H87">
        <v>19</v>
      </c>
      <c r="I87">
        <v>9</v>
      </c>
      <c r="J87">
        <v>28</v>
      </c>
      <c r="K87">
        <v>2165</v>
      </c>
      <c r="L87">
        <f t="shared" si="4"/>
        <v>2058</v>
      </c>
      <c r="M87">
        <v>4223</v>
      </c>
      <c r="N87">
        <v>2023</v>
      </c>
    </row>
    <row r="88" spans="1:14">
      <c r="A88" s="2" t="str">
        <f>IFERROR(VLOOKUP(D88, reference!A:D, 4, FALSE()), "Not found")</f>
        <v>Klassinen musiikki</v>
      </c>
      <c r="B88" s="3">
        <f>IFERROR(VLOOKUP(D88, reference!A:D, 3, FALSE()), "Not found")</f>
        <v>11</v>
      </c>
      <c r="C88" s="3" t="str">
        <f>IFERROR(VLOOKUP(D88, reference!A:D, 2, FALSE()), "Not found")</f>
        <v>BRQ Vantaa ry</v>
      </c>
      <c r="D88" t="s">
        <v>13</v>
      </c>
      <c r="E88" s="13" t="s">
        <v>208</v>
      </c>
      <c r="F88" s="13" t="s">
        <v>277</v>
      </c>
      <c r="G88">
        <v>7</v>
      </c>
      <c r="H88">
        <v>10</v>
      </c>
      <c r="I88">
        <v>2</v>
      </c>
      <c r="J88">
        <v>12</v>
      </c>
      <c r="K88">
        <v>457</v>
      </c>
      <c r="L88">
        <f t="shared" si="4"/>
        <v>1163</v>
      </c>
      <c r="M88">
        <v>1620</v>
      </c>
      <c r="N88">
        <v>2023</v>
      </c>
    </row>
    <row r="89" spans="1:14">
      <c r="A89" s="2" t="str">
        <f>IFERROR(VLOOKUP(D89, reference!A:D, 4, FALSE()), "Not found")</f>
        <v>Klassinen musiikki</v>
      </c>
      <c r="B89" s="3">
        <f>IFERROR(VLOOKUP(D89, reference!A:D, 3, FALSE()), "Not found")</f>
        <v>12</v>
      </c>
      <c r="C89" s="3" t="str">
        <f>IFERROR(VLOOKUP(D89, reference!A:D, 2, FALSE()), "Not found")</f>
        <v>Crusell-Seura ry</v>
      </c>
      <c r="D89" t="s">
        <v>14</v>
      </c>
      <c r="E89" s="13" t="s">
        <v>209</v>
      </c>
      <c r="F89" s="13" t="s">
        <v>278</v>
      </c>
      <c r="G89">
        <v>8</v>
      </c>
      <c r="H89">
        <v>9</v>
      </c>
      <c r="I89">
        <v>14</v>
      </c>
      <c r="J89">
        <v>23</v>
      </c>
      <c r="K89">
        <v>1494</v>
      </c>
      <c r="L89">
        <f t="shared" si="4"/>
        <v>3226</v>
      </c>
      <c r="M89">
        <v>4720</v>
      </c>
      <c r="N89">
        <v>2023</v>
      </c>
    </row>
    <row r="90" spans="1:14">
      <c r="A90" s="2" t="str">
        <f>IFERROR(VLOOKUP(D90, reference!A:D, 4, FALSE()), "Not found")</f>
        <v>Folk</v>
      </c>
      <c r="B90" s="3">
        <f>IFERROR(VLOOKUP(D90, reference!A:D, 3, FALSE()), "Not found")</f>
        <v>69</v>
      </c>
      <c r="C90" s="3" t="str">
        <f>IFERROR(VLOOKUP(D90, reference!A:D, 2, FALSE()), "Not found")</f>
        <v>Suomen Nuorisoseurat ry</v>
      </c>
      <c r="D90" t="s">
        <v>199</v>
      </c>
      <c r="E90" s="13" t="s">
        <v>317</v>
      </c>
      <c r="F90" s="13" t="s">
        <v>318</v>
      </c>
      <c r="G90">
        <v>2</v>
      </c>
      <c r="H90">
        <v>167</v>
      </c>
      <c r="I90">
        <v>10</v>
      </c>
      <c r="J90">
        <v>177</v>
      </c>
      <c r="K90">
        <v>1800</v>
      </c>
      <c r="L90">
        <f t="shared" si="4"/>
        <v>200</v>
      </c>
      <c r="M90">
        <v>2000</v>
      </c>
      <c r="N90">
        <v>2023</v>
      </c>
    </row>
    <row r="91" spans="1:14">
      <c r="A91" s="2" t="str">
        <f>IFERROR(VLOOKUP(D91, reference!A:D, 4, FALSE()), "Not found")</f>
        <v>Folk</v>
      </c>
      <c r="B91" s="3">
        <f>IFERROR(VLOOKUP(D91, reference!A:D, 3, FALSE()), "Not found")</f>
        <v>64</v>
      </c>
      <c r="C91" s="3" t="str">
        <f>IFERROR(VLOOKUP(D91, reference!A:D, 2, FALSE()), "Not found")</f>
        <v>Etelä-Pohjanmaan kansanmusiikkiyhdistys ry</v>
      </c>
      <c r="D91" t="s">
        <v>173</v>
      </c>
      <c r="E91" s="13" t="s">
        <v>274</v>
      </c>
      <c r="F91" s="13" t="s">
        <v>279</v>
      </c>
      <c r="G91">
        <v>2</v>
      </c>
      <c r="H91">
        <v>8</v>
      </c>
      <c r="I91">
        <v>0</v>
      </c>
      <c r="J91">
        <v>8</v>
      </c>
      <c r="K91">
        <v>173</v>
      </c>
      <c r="L91">
        <f t="shared" si="4"/>
        <v>189</v>
      </c>
      <c r="M91">
        <v>362</v>
      </c>
      <c r="N91">
        <v>2023</v>
      </c>
    </row>
    <row r="92" spans="1:14">
      <c r="A92" s="2" t="str">
        <f>IFERROR(VLOOKUP(D92, reference!A:D, 4, FALSE()), "Not found")</f>
        <v>Folk</v>
      </c>
      <c r="B92" s="3">
        <f>IFERROR(VLOOKUP(D92, reference!A:D, 3, FALSE()), "Not found")</f>
        <v>65</v>
      </c>
      <c r="C92" s="3" t="str">
        <f>IFERROR(VLOOKUP(D92, reference!A:D, 2, FALSE()), "Not found")</f>
        <v>Haapaveden Folk ry</v>
      </c>
      <c r="D92" t="s">
        <v>15</v>
      </c>
      <c r="E92" s="13" t="s">
        <v>213</v>
      </c>
      <c r="F92" s="13" t="s">
        <v>280</v>
      </c>
      <c r="G92">
        <v>3</v>
      </c>
      <c r="H92">
        <v>45</v>
      </c>
      <c r="I92">
        <v>10</v>
      </c>
      <c r="J92">
        <v>55</v>
      </c>
      <c r="K92">
        <v>2520</v>
      </c>
      <c r="L92">
        <f t="shared" si="4"/>
        <v>12350</v>
      </c>
      <c r="M92">
        <v>14870</v>
      </c>
      <c r="N92">
        <v>2023</v>
      </c>
    </row>
    <row r="93" spans="1:14">
      <c r="A93" s="2" t="str">
        <f>IFERROR(VLOOKUP(D93, reference!A:D, 4, FALSE()), "Not found")</f>
        <v>Monitaidefestivaalit</v>
      </c>
      <c r="B93" s="3">
        <f>IFERROR(VLOOKUP(D93, reference!A:D, 3, FALSE()), "Not found")</f>
        <v>1</v>
      </c>
      <c r="C93" s="3" t="str">
        <f>IFERROR(VLOOKUP(D93, reference!A:D, 2, FALSE()), "Not found")</f>
        <v>Helsingin tapahtumasäätiö</v>
      </c>
      <c r="D93" t="s">
        <v>16</v>
      </c>
      <c r="E93" s="11" t="s">
        <v>214</v>
      </c>
      <c r="F93" s="11" t="s">
        <v>277</v>
      </c>
      <c r="G93">
        <v>18</v>
      </c>
      <c r="H93">
        <v>44</v>
      </c>
      <c r="I93">
        <v>385</v>
      </c>
      <c r="J93">
        <v>429</v>
      </c>
      <c r="K93">
        <v>37838</v>
      </c>
      <c r="L93">
        <f t="shared" si="4"/>
        <v>142435</v>
      </c>
      <c r="M93">
        <v>180273</v>
      </c>
      <c r="N93">
        <v>2023</v>
      </c>
    </row>
    <row r="94" spans="1:14">
      <c r="A94" s="2" t="str">
        <f>IFERROR(VLOOKUP(D94, reference!A:D, 4, FALSE()), "Not found")</f>
        <v>Klassinen musiikki</v>
      </c>
      <c r="B94" s="3">
        <f>IFERROR(VLOOKUP(D94, reference!A:D, 3, FALSE()), "Not found")</f>
        <v>15</v>
      </c>
      <c r="C94" s="3" t="str">
        <f>IFERROR(VLOOKUP(D94, reference!A:D, 2, FALSE()), "Not found")</f>
        <v>Helsinki Chamber ry</v>
      </c>
      <c r="D94" t="s">
        <v>17</v>
      </c>
      <c r="E94" s="11" t="s">
        <v>214</v>
      </c>
      <c r="F94" s="11" t="s">
        <v>277</v>
      </c>
      <c r="G94">
        <v>4</v>
      </c>
      <c r="H94">
        <v>3</v>
      </c>
      <c r="I94">
        <v>4</v>
      </c>
      <c r="J94">
        <v>7</v>
      </c>
      <c r="K94">
        <v>175</v>
      </c>
      <c r="L94">
        <f t="shared" si="4"/>
        <v>370</v>
      </c>
      <c r="M94">
        <v>545</v>
      </c>
      <c r="N94">
        <v>2023</v>
      </c>
    </row>
    <row r="95" spans="1:14">
      <c r="A95" s="2" t="str">
        <f>IFERROR(VLOOKUP(D95, reference!A:D, 4, FALSE()), "Not found")</f>
        <v>Klassinen musiikki</v>
      </c>
      <c r="B95" s="3">
        <f>IFERROR(VLOOKUP(D95, reference!A:D, 3, FALSE()), "Not found")</f>
        <v>16</v>
      </c>
      <c r="C95" s="3" t="str">
        <f>IFERROR(VLOOKUP(D95, reference!A:D, 2, FALSE()), "Not found")</f>
        <v>Hetan Musiikkipäivät ry</v>
      </c>
      <c r="D95" t="s">
        <v>18</v>
      </c>
      <c r="E95" s="11" t="s">
        <v>215</v>
      </c>
      <c r="F95" s="11" t="s">
        <v>281</v>
      </c>
      <c r="G95">
        <v>7</v>
      </c>
      <c r="H95">
        <v>5</v>
      </c>
      <c r="I95">
        <v>7</v>
      </c>
      <c r="J95">
        <v>12</v>
      </c>
      <c r="K95">
        <v>155</v>
      </c>
      <c r="L95">
        <f t="shared" si="4"/>
        <v>569</v>
      </c>
      <c r="M95">
        <v>724</v>
      </c>
      <c r="N95">
        <v>2023</v>
      </c>
    </row>
    <row r="96" spans="1:14">
      <c r="A96" s="2" t="str">
        <f>IFERROR(VLOOKUP(D96, reference!A:D, 4, FALSE()), "Not found")</f>
        <v>Klassinen musiikki</v>
      </c>
      <c r="B96" s="3">
        <f>IFERROR(VLOOKUP(D96, reference!A:D, 3, FALSE()), "Not found")</f>
        <v>17</v>
      </c>
      <c r="C96" s="3" t="str">
        <f>IFERROR(VLOOKUP(D96, reference!A:D, 2, FALSE()), "Not found")</f>
        <v>Iitin Musiikkijuhlayhdistys ry</v>
      </c>
      <c r="D96" t="s">
        <v>19</v>
      </c>
      <c r="E96" s="11" t="s">
        <v>216</v>
      </c>
      <c r="F96" s="11" t="s">
        <v>282</v>
      </c>
      <c r="G96">
        <v>4</v>
      </c>
      <c r="H96">
        <v>8</v>
      </c>
      <c r="I96">
        <v>6</v>
      </c>
      <c r="J96">
        <v>14</v>
      </c>
      <c r="K96">
        <v>1891</v>
      </c>
      <c r="L96">
        <f t="shared" si="4"/>
        <v>97</v>
      </c>
      <c r="M96">
        <v>1988</v>
      </c>
      <c r="N96">
        <v>2023</v>
      </c>
    </row>
    <row r="97" spans="1:14">
      <c r="A97" s="2" t="str">
        <f>IFERROR(VLOOKUP(D97, reference!A:D, 4, FALSE()), "Not found")</f>
        <v>Ooppera ja kuoro</v>
      </c>
      <c r="B97" s="3">
        <f>IFERROR(VLOOKUP(D97, reference!A:D, 3, FALSE()), "Not found")</f>
        <v>49</v>
      </c>
      <c r="C97" s="3" t="str">
        <f>IFERROR(VLOOKUP(D97, reference!A:D, 2, FALSE()), "Not found")</f>
        <v>Ilmajoen Musiikkijuhlat ry</v>
      </c>
      <c r="D97" t="s">
        <v>20</v>
      </c>
      <c r="E97" s="11" t="s">
        <v>212</v>
      </c>
      <c r="F97" s="11" t="s">
        <v>279</v>
      </c>
      <c r="G97">
        <v>11</v>
      </c>
      <c r="H97">
        <v>11</v>
      </c>
      <c r="I97">
        <v>3</v>
      </c>
      <c r="J97">
        <v>14</v>
      </c>
      <c r="K97">
        <v>9730</v>
      </c>
      <c r="L97">
        <f t="shared" si="4"/>
        <v>1800</v>
      </c>
      <c r="M97">
        <v>11530</v>
      </c>
      <c r="N97">
        <v>2023</v>
      </c>
    </row>
    <row r="98" spans="1:14">
      <c r="A98" s="2" t="str">
        <f>IFERROR(VLOOKUP(D98, reference!A:D, 4, FALSE()), "Not found")</f>
        <v>Klassinen musiikki</v>
      </c>
      <c r="B98" s="3">
        <f>IFERROR(VLOOKUP(D98, reference!A:D, 3, FALSE()), "Not found")</f>
        <v>18</v>
      </c>
      <c r="C98" s="3" t="str">
        <f>IFERROR(VLOOKUP(D98, reference!A:D, 2, FALSE()), "Not found")</f>
        <v>Joroisten Musiikkiyhdistys ry</v>
      </c>
      <c r="D98" t="s">
        <v>21</v>
      </c>
      <c r="E98" s="11" t="s">
        <v>217</v>
      </c>
      <c r="F98" s="11" t="s">
        <v>283</v>
      </c>
      <c r="G98">
        <v>10</v>
      </c>
      <c r="H98">
        <v>12</v>
      </c>
      <c r="I98">
        <v>5</v>
      </c>
      <c r="J98">
        <v>17</v>
      </c>
      <c r="K98">
        <v>1679</v>
      </c>
      <c r="L98">
        <f t="shared" si="4"/>
        <v>649</v>
      </c>
      <c r="M98">
        <v>2328</v>
      </c>
      <c r="N98">
        <v>2023</v>
      </c>
    </row>
    <row r="99" spans="1:14">
      <c r="A99" s="2" t="str">
        <f>IFERROR(VLOOKUP(D99, reference!A:D, 4, FALSE()), "Not found")</f>
        <v>Monitaidefestivaalit</v>
      </c>
      <c r="B99" s="3">
        <f>IFERROR(VLOOKUP(D99, reference!A:D, 3, FALSE()), "Not found")</f>
        <v>3</v>
      </c>
      <c r="C99" s="3" t="str">
        <f>IFERROR(VLOOKUP(D99, reference!A:D, 2, FALSE()), "Not found")</f>
        <v>Jyväskylän Festivaalit ry</v>
      </c>
      <c r="D99" t="s">
        <v>22</v>
      </c>
      <c r="E99" s="11" t="s">
        <v>218</v>
      </c>
      <c r="F99" s="11" t="s">
        <v>284</v>
      </c>
      <c r="G99">
        <v>7</v>
      </c>
      <c r="H99">
        <v>46</v>
      </c>
      <c r="I99">
        <v>96</v>
      </c>
      <c r="J99">
        <v>144</v>
      </c>
      <c r="K99">
        <v>8325</v>
      </c>
      <c r="L99">
        <f t="shared" si="4"/>
        <v>24882</v>
      </c>
      <c r="M99">
        <v>33207</v>
      </c>
      <c r="N99">
        <v>2023</v>
      </c>
    </row>
    <row r="100" spans="1:14">
      <c r="A100" s="2" t="str">
        <f>IFERROR(VLOOKUP(D100, reference!A:D, 4, FALSE()), "Not found")</f>
        <v>Klassinen musiikki</v>
      </c>
      <c r="B100" s="3">
        <f>IFERROR(VLOOKUP(D100, reference!A:D, 3, FALSE()), "Not found")</f>
        <v>20</v>
      </c>
      <c r="C100" s="3" t="str">
        <f>IFERROR(VLOOKUP(D100, reference!A:D, 2, FALSE()), "Not found")</f>
        <v>Kaakon Kamarimusiikki ry</v>
      </c>
      <c r="D100" t="s">
        <v>23</v>
      </c>
      <c r="E100" s="11" t="s">
        <v>219</v>
      </c>
      <c r="F100" s="11" t="s">
        <v>285</v>
      </c>
      <c r="G100">
        <v>5</v>
      </c>
      <c r="H100">
        <v>8</v>
      </c>
      <c r="I100">
        <v>2</v>
      </c>
      <c r="J100">
        <v>10</v>
      </c>
      <c r="K100">
        <v>1033</v>
      </c>
      <c r="L100">
        <f t="shared" si="4"/>
        <v>352</v>
      </c>
      <c r="M100">
        <v>1385</v>
      </c>
      <c r="N100">
        <v>2023</v>
      </c>
    </row>
    <row r="101" spans="1:14">
      <c r="A101" s="2" t="str">
        <f>IFERROR(VLOOKUP(D101, reference!A:D, 4, FALSE()), "Not found")</f>
        <v>Teatteri ja kirjallisuus</v>
      </c>
      <c r="B101" s="3">
        <f>IFERROR(VLOOKUP(D101, reference!A:D, 3, FALSE()), "Not found")</f>
        <v>75</v>
      </c>
      <c r="C101" s="3" t="str">
        <f>IFERROR(VLOOKUP(D101, reference!A:D, 2, FALSE()), "Not found")</f>
        <v>Kajaanin kaupunki</v>
      </c>
      <c r="D101" t="s">
        <v>24</v>
      </c>
      <c r="E101" s="11" t="s">
        <v>220</v>
      </c>
      <c r="F101" s="11" t="s">
        <v>286</v>
      </c>
      <c r="G101">
        <v>5</v>
      </c>
      <c r="H101">
        <v>43</v>
      </c>
      <c r="I101">
        <v>24</v>
      </c>
      <c r="J101">
        <v>67</v>
      </c>
      <c r="K101">
        <v>5254</v>
      </c>
      <c r="L101">
        <f t="shared" si="4"/>
        <v>2285</v>
      </c>
      <c r="M101">
        <v>7539</v>
      </c>
      <c r="N101">
        <v>2023</v>
      </c>
    </row>
    <row r="102" spans="1:14">
      <c r="A102" s="2" t="str">
        <f>IFERROR(VLOOKUP(D102, reference!A:D, 4, FALSE()), "Not found")</f>
        <v>Jazz ja blues</v>
      </c>
      <c r="B102" s="3">
        <f>IFERROR(VLOOKUP(D102, reference!A:D, 3, FALSE()), "Not found")</f>
        <v>61</v>
      </c>
      <c r="C102" s="3" t="str">
        <f>IFERROR(VLOOKUP(D102, reference!A:D, 2, FALSE()), "Not found")</f>
        <v>Tornion kaupunki</v>
      </c>
      <c r="D102" t="s">
        <v>25</v>
      </c>
      <c r="E102" s="11" t="s">
        <v>221</v>
      </c>
      <c r="F102" s="11" t="s">
        <v>281</v>
      </c>
      <c r="G102">
        <v>3</v>
      </c>
      <c r="H102">
        <v>12</v>
      </c>
      <c r="I102">
        <v>6</v>
      </c>
      <c r="J102">
        <v>18</v>
      </c>
      <c r="K102">
        <v>1029</v>
      </c>
      <c r="L102">
        <f t="shared" si="4"/>
        <v>786</v>
      </c>
      <c r="M102">
        <v>1815</v>
      </c>
      <c r="N102">
        <v>2023</v>
      </c>
    </row>
    <row r="103" spans="1:14">
      <c r="A103" s="2" t="str">
        <f>IFERROR(VLOOKUP(D103, reference!A:D, 4, FALSE()), "Not found")</f>
        <v>Klassinen musiikki</v>
      </c>
      <c r="B103" s="3">
        <f>IFERROR(VLOOKUP(D103, reference!A:D, 3, FALSE()), "Not found")</f>
        <v>21</v>
      </c>
      <c r="C103" s="3" t="str">
        <f>IFERROR(VLOOKUP(D103, reference!A:D, 2, FALSE()), "Not found")</f>
        <v>Kangasniemen musiikinystävät ry</v>
      </c>
      <c r="D103" t="s">
        <v>26</v>
      </c>
      <c r="E103" s="11" t="s">
        <v>222</v>
      </c>
      <c r="F103" s="11" t="s">
        <v>287</v>
      </c>
      <c r="G103">
        <v>7</v>
      </c>
      <c r="H103">
        <v>6</v>
      </c>
      <c r="I103">
        <v>4</v>
      </c>
      <c r="J103">
        <v>10</v>
      </c>
      <c r="K103">
        <v>525</v>
      </c>
      <c r="L103">
        <f t="shared" si="4"/>
        <v>367</v>
      </c>
      <c r="M103">
        <v>892</v>
      </c>
      <c r="N103">
        <v>2023</v>
      </c>
    </row>
    <row r="104" spans="1:14">
      <c r="A104" s="2" t="str">
        <f>IFERROR(VLOOKUP(D104, reference!A:D, 4, FALSE()), "Not found")</f>
        <v>Klassinen musiikki</v>
      </c>
      <c r="B104" s="3">
        <f>IFERROR(VLOOKUP(D104, reference!A:D, 3, FALSE()), "Not found")</f>
        <v>22</v>
      </c>
      <c r="C104" s="3" t="str">
        <f>IFERROR(VLOOKUP(D104, reference!A:D, 2, FALSE()), "Not found")</f>
        <v>Kauniaisten musiikkijuhlat yhdistys ry</v>
      </c>
      <c r="D104" t="s">
        <v>27</v>
      </c>
      <c r="E104" s="11" t="s">
        <v>223</v>
      </c>
      <c r="F104" s="11" t="s">
        <v>277</v>
      </c>
      <c r="G104">
        <v>11</v>
      </c>
      <c r="H104">
        <v>17</v>
      </c>
      <c r="I104">
        <v>4</v>
      </c>
      <c r="J104">
        <v>21</v>
      </c>
      <c r="K104">
        <v>1579</v>
      </c>
      <c r="L104">
        <f t="shared" si="4"/>
        <v>571</v>
      </c>
      <c r="M104">
        <v>2150</v>
      </c>
      <c r="N104">
        <v>2023</v>
      </c>
    </row>
    <row r="105" spans="1:14">
      <c r="A105" s="2" t="str">
        <f>IFERROR(VLOOKUP(D105, reference!A:D, 4, FALSE()), "Not found")</f>
        <v>Folk</v>
      </c>
      <c r="B105" s="3">
        <f>IFERROR(VLOOKUP(D105, reference!A:D, 3, FALSE()), "Not found")</f>
        <v>67</v>
      </c>
      <c r="C105" s="3" t="str">
        <f>IFERROR(VLOOKUP(D105, reference!A:D, 2, FALSE()), "Not found")</f>
        <v>Pro Kaustinen ry</v>
      </c>
      <c r="D105" t="s">
        <v>28</v>
      </c>
      <c r="E105" s="11" t="s">
        <v>224</v>
      </c>
      <c r="F105" s="11" t="s">
        <v>288</v>
      </c>
      <c r="G105">
        <v>7</v>
      </c>
      <c r="H105">
        <v>1177</v>
      </c>
      <c r="I105">
        <v>362</v>
      </c>
      <c r="J105">
        <v>1539</v>
      </c>
      <c r="K105">
        <v>19215</v>
      </c>
      <c r="L105">
        <f t="shared" si="4"/>
        <v>29097</v>
      </c>
      <c r="M105">
        <v>48312</v>
      </c>
      <c r="N105">
        <v>2023</v>
      </c>
    </row>
    <row r="106" spans="1:14">
      <c r="A106" s="2" t="str">
        <f>IFERROR(VLOOKUP(D106, reference!A:D, 4, FALSE()), "Not found")</f>
        <v>Klassinen musiikki</v>
      </c>
      <c r="B106" s="3">
        <f>IFERROR(VLOOKUP(D106, reference!A:D, 3, FALSE()), "Not found")</f>
        <v>14</v>
      </c>
      <c r="C106" s="3" t="str">
        <f>IFERROR(VLOOKUP(D106, reference!A:D, 2, FALSE()), "Not found")</f>
        <v>Förening för Kimitoöns Musikfestspel rf - Kemiönsaaren Musiikkijuhlayhdistys ry</v>
      </c>
      <c r="D106" t="s">
        <v>29</v>
      </c>
      <c r="E106" s="11" t="s">
        <v>207</v>
      </c>
      <c r="F106" s="11" t="s">
        <v>278</v>
      </c>
      <c r="G106">
        <v>7</v>
      </c>
      <c r="H106">
        <v>12</v>
      </c>
      <c r="I106">
        <v>1</v>
      </c>
      <c r="J106">
        <v>13</v>
      </c>
      <c r="K106">
        <v>1138</v>
      </c>
      <c r="L106">
        <f t="shared" si="4"/>
        <v>365</v>
      </c>
      <c r="M106">
        <v>1503</v>
      </c>
      <c r="N106">
        <v>2023</v>
      </c>
    </row>
    <row r="107" spans="1:14">
      <c r="A107" s="2" t="str">
        <f>IFERROR(VLOOKUP(D107, reference!A:D, 4, FALSE()), "Not found")</f>
        <v>Monitaidefestivaalit</v>
      </c>
      <c r="B107" s="3">
        <f>IFERROR(VLOOKUP(D107, reference!A:D, 3, FALSE()), "Not found")</f>
        <v>9</v>
      </c>
      <c r="C107" s="3" t="str">
        <f>IFERROR(VLOOKUP(D107, reference!A:D, 2, FALSE()), "Not found")</f>
        <v>Talviharmonikka ry</v>
      </c>
      <c r="D107" t="s">
        <v>30</v>
      </c>
      <c r="E107" s="11" t="s">
        <v>225</v>
      </c>
      <c r="F107" s="11" t="s">
        <v>288</v>
      </c>
      <c r="G107">
        <v>9</v>
      </c>
      <c r="H107">
        <v>8</v>
      </c>
      <c r="I107">
        <v>27</v>
      </c>
      <c r="J107">
        <v>35</v>
      </c>
      <c r="K107">
        <v>1315</v>
      </c>
      <c r="L107">
        <f t="shared" si="4"/>
        <v>3759</v>
      </c>
      <c r="M107">
        <v>5074</v>
      </c>
      <c r="N107">
        <v>2023</v>
      </c>
    </row>
    <row r="108" spans="1:14">
      <c r="A108" s="2" t="str">
        <f>IFERROR(VLOOKUP(D108, reference!A:D, 4, FALSE()), "Not found")</f>
        <v>Klassinen musiikki</v>
      </c>
      <c r="B108" s="3">
        <f>IFERROR(VLOOKUP(D108, reference!A:D, 3, FALSE()), "Not found")</f>
        <v>46</v>
      </c>
      <c r="C108" s="3" t="str">
        <f>IFERROR(VLOOKUP(D108, reference!A:D, 2, FALSE()), "Not found")</f>
        <v>Understödsföreningen för musikfestspelen Korsholm rf</v>
      </c>
      <c r="D108" t="s">
        <v>31</v>
      </c>
      <c r="E108" s="13" t="s">
        <v>258</v>
      </c>
      <c r="F108" s="11" t="s">
        <v>289</v>
      </c>
      <c r="G108">
        <v>8</v>
      </c>
      <c r="H108">
        <v>22</v>
      </c>
      <c r="I108">
        <v>6</v>
      </c>
      <c r="J108">
        <v>28</v>
      </c>
      <c r="K108">
        <v>2923</v>
      </c>
      <c r="L108">
        <f t="shared" si="4"/>
        <v>677</v>
      </c>
      <c r="M108">
        <v>3600</v>
      </c>
      <c r="N108">
        <v>2023</v>
      </c>
    </row>
    <row r="109" spans="1:14">
      <c r="A109" s="2" t="str">
        <f>IFERROR(VLOOKUP(D109, reference!A:D, 4, FALSE()), "Not found")</f>
        <v>Monitaidefestivaalit</v>
      </c>
      <c r="B109" s="3">
        <f>IFERROR(VLOOKUP(D109, reference!A:D, 3, FALSE()), "Not found")</f>
        <v>5</v>
      </c>
      <c r="C109" s="3" t="str">
        <f>IFERROR(VLOOKUP(D109, reference!A:D, 2, FALSE()), "Not found")</f>
        <v>Kotkan Kulttuuri- ja tapahtumapalvelu</v>
      </c>
      <c r="D109" t="s">
        <v>32</v>
      </c>
      <c r="E109" s="11" t="s">
        <v>226</v>
      </c>
      <c r="F109" s="11" t="s">
        <v>285</v>
      </c>
      <c r="G109">
        <v>4</v>
      </c>
      <c r="H109">
        <v>3</v>
      </c>
      <c r="I109">
        <v>76</v>
      </c>
      <c r="J109">
        <v>79</v>
      </c>
      <c r="K109">
        <v>949</v>
      </c>
      <c r="L109">
        <f t="shared" si="4"/>
        <v>219051</v>
      </c>
      <c r="M109">
        <v>220000</v>
      </c>
      <c r="N109">
        <v>2023</v>
      </c>
    </row>
    <row r="110" spans="1:14">
      <c r="A110" s="2" t="str">
        <f>IFERROR(VLOOKUP(D110, reference!A:D, 4, FALSE()), "Not found")</f>
        <v>Klassinen musiikki</v>
      </c>
      <c r="B110" s="3">
        <f>IFERROR(VLOOKUP(D110, reference!A:D, 3, FALSE()), "Not found")</f>
        <v>23</v>
      </c>
      <c r="C110" s="3" t="str">
        <f>IFERROR(VLOOKUP(D110, reference!A:D, 2, FALSE()), "Not found")</f>
        <v>Kuhmon Musiikkiyhdistys ry</v>
      </c>
      <c r="D110" t="s">
        <v>33</v>
      </c>
      <c r="E110" s="11" t="s">
        <v>227</v>
      </c>
      <c r="F110" s="11" t="s">
        <v>286</v>
      </c>
      <c r="G110">
        <v>14</v>
      </c>
      <c r="H110">
        <v>62</v>
      </c>
      <c r="I110">
        <v>19</v>
      </c>
      <c r="J110">
        <v>81</v>
      </c>
      <c r="K110">
        <v>21683</v>
      </c>
      <c r="L110">
        <f t="shared" si="4"/>
        <v>1957</v>
      </c>
      <c r="M110">
        <v>23640</v>
      </c>
      <c r="N110">
        <v>2023</v>
      </c>
    </row>
    <row r="111" spans="1:14">
      <c r="A111" s="2" t="str">
        <f>IFERROR(VLOOKUP(D111, reference!A:D, 4, FALSE()), "Not found")</f>
        <v>Tanssi</v>
      </c>
      <c r="B111" s="3">
        <f>IFERROR(VLOOKUP(D111, reference!A:D, 3, FALSE()), "Not found")</f>
        <v>71</v>
      </c>
      <c r="C111" s="3" t="str">
        <f>IFERROR(VLOOKUP(D111, reference!A:D, 2, FALSE()), "Not found")</f>
        <v>Kuopio Tanssii ja Soi ry</v>
      </c>
      <c r="D111" t="s">
        <v>34</v>
      </c>
      <c r="E111" s="11" t="s">
        <v>228</v>
      </c>
      <c r="F111" s="11" t="s">
        <v>283</v>
      </c>
      <c r="G111">
        <v>7</v>
      </c>
      <c r="H111">
        <v>67</v>
      </c>
      <c r="I111">
        <v>69</v>
      </c>
      <c r="J111">
        <v>136</v>
      </c>
      <c r="K111">
        <v>5568</v>
      </c>
      <c r="L111">
        <f t="shared" si="4"/>
        <v>21579</v>
      </c>
      <c r="M111">
        <v>27147</v>
      </c>
      <c r="N111">
        <v>2023</v>
      </c>
    </row>
    <row r="112" spans="1:14">
      <c r="A112" s="2" t="str">
        <f>IFERROR(VLOOKUP(D112, reference!A:D, 4, FALSE()), "Not found")</f>
        <v>Lasten ja nuorten festivaalit</v>
      </c>
      <c r="B112" s="3">
        <f>IFERROR(VLOOKUP(D112, reference!A:D, 3, FALSE()), "Not found")</f>
        <v>84</v>
      </c>
      <c r="C112" s="3" t="str">
        <f>IFERROR(VLOOKUP(D112, reference!A:D, 2, FALSE()), "Not found")</f>
        <v>Työväen Näyttämöiden Liitto ry</v>
      </c>
      <c r="D112" t="s">
        <v>35</v>
      </c>
      <c r="E112" s="11" t="s">
        <v>229</v>
      </c>
      <c r="F112" s="11" t="s">
        <v>285</v>
      </c>
      <c r="G112">
        <v>3</v>
      </c>
      <c r="H112">
        <v>21</v>
      </c>
      <c r="I112">
        <v>14</v>
      </c>
      <c r="J112">
        <v>35</v>
      </c>
      <c r="K112">
        <v>2002</v>
      </c>
      <c r="L112">
        <f t="shared" si="4"/>
        <v>2617</v>
      </c>
      <c r="M112">
        <v>4619</v>
      </c>
      <c r="N112">
        <v>2023</v>
      </c>
    </row>
    <row r="113" spans="1:14">
      <c r="A113" s="2" t="str">
        <f>IFERROR(VLOOKUP(D113, reference!A:D, 4, FALSE()), "Not found")</f>
        <v>Klassinen musiikki</v>
      </c>
      <c r="B113" s="3">
        <f>IFERROR(VLOOKUP(D113, reference!A:D, 3, FALSE()), "Not found")</f>
        <v>25</v>
      </c>
      <c r="C113" s="3" t="str">
        <f>IFERROR(VLOOKUP(D113, reference!A:D, 2, FALSE()), "Not found")</f>
        <v>Lahden Kansainvälinen Urkuviikko ry</v>
      </c>
      <c r="D113" t="s">
        <v>36</v>
      </c>
      <c r="E113" s="11" t="s">
        <v>230</v>
      </c>
      <c r="F113" s="11" t="s">
        <v>282</v>
      </c>
      <c r="G113">
        <v>7</v>
      </c>
      <c r="H113">
        <v>7</v>
      </c>
      <c r="I113">
        <v>4</v>
      </c>
      <c r="J113">
        <v>11</v>
      </c>
      <c r="K113">
        <v>856</v>
      </c>
      <c r="L113">
        <f t="shared" si="4"/>
        <v>1132</v>
      </c>
      <c r="M113">
        <v>1988</v>
      </c>
      <c r="N113">
        <v>2023</v>
      </c>
    </row>
    <row r="114" spans="1:14">
      <c r="A114" s="2" t="str">
        <f>IFERROR(VLOOKUP(D114, reference!A:D, 4, FALSE()), "Not found")</f>
        <v>Lasten ja nuorten festivaalit</v>
      </c>
      <c r="B114" s="3">
        <f>IFERROR(VLOOKUP(D114, reference!A:D, 3, FALSE()), "Not found")</f>
        <v>82</v>
      </c>
      <c r="C114" s="3" t="str">
        <f>IFERROR(VLOOKUP(D114, reference!A:D, 2, FALSE()), "Not found")</f>
        <v>Lahden kaupunki</v>
      </c>
      <c r="D114" t="s">
        <v>37</v>
      </c>
      <c r="E114" s="11" t="s">
        <v>230</v>
      </c>
      <c r="F114" s="11" t="s">
        <v>282</v>
      </c>
      <c r="G114">
        <v>16</v>
      </c>
      <c r="H114">
        <v>62</v>
      </c>
      <c r="I114">
        <v>16</v>
      </c>
      <c r="J114">
        <v>78</v>
      </c>
      <c r="K114">
        <v>4990</v>
      </c>
      <c r="L114">
        <f t="shared" si="4"/>
        <v>4340</v>
      </c>
      <c r="M114">
        <v>9330</v>
      </c>
      <c r="N114">
        <v>2023</v>
      </c>
    </row>
    <row r="115" spans="1:14">
      <c r="A115" s="2" t="str">
        <f>IFERROR(VLOOKUP(D115, reference!A:D, 4, FALSE()), "Not found")</f>
        <v>Lasten ja nuorten festivaalit</v>
      </c>
      <c r="B115" s="3">
        <f>IFERROR(VLOOKUP(D115, reference!A:D, 3, FALSE()), "Not found")</f>
        <v>81</v>
      </c>
      <c r="C115" s="3" t="str">
        <f>IFERROR(VLOOKUP(D115, reference!A:D, 2, FALSE()), "Not found")</f>
        <v>Hämeenlinnan kaupunki</v>
      </c>
      <c r="D115" t="s">
        <v>38</v>
      </c>
      <c r="E115" s="11" t="s">
        <v>231</v>
      </c>
      <c r="F115" s="11" t="s">
        <v>290</v>
      </c>
      <c r="G115">
        <v>4</v>
      </c>
      <c r="H115">
        <v>116</v>
      </c>
      <c r="I115">
        <v>51</v>
      </c>
      <c r="J115">
        <v>167</v>
      </c>
      <c r="K115">
        <v>1074</v>
      </c>
      <c r="L115">
        <f t="shared" si="4"/>
        <v>17426</v>
      </c>
      <c r="M115">
        <v>18500</v>
      </c>
      <c r="N115">
        <v>2023</v>
      </c>
    </row>
    <row r="116" spans="1:14">
      <c r="A116" s="2" t="str">
        <f>IFERROR(VLOOKUP(D116, reference!A:D, 4, FALSE()), "Not found")</f>
        <v>Klassinen musiikki</v>
      </c>
      <c r="B116" s="3">
        <f>IFERROR(VLOOKUP(D116, reference!A:D, 3, FALSE()), "Not found")</f>
        <v>29</v>
      </c>
      <c r="C116" s="3" t="str">
        <f>IFERROR(VLOOKUP(D116, reference!A:D, 2, FALSE()), "Not found")</f>
        <v>Lounais-Hämeen Musiikkipäivät ry</v>
      </c>
      <c r="D116" t="s">
        <v>39</v>
      </c>
      <c r="E116" s="11" t="s">
        <v>232</v>
      </c>
      <c r="F116" s="11" t="s">
        <v>290</v>
      </c>
      <c r="G116">
        <v>14</v>
      </c>
      <c r="H116">
        <v>12</v>
      </c>
      <c r="I116">
        <v>1</v>
      </c>
      <c r="J116">
        <v>13</v>
      </c>
      <c r="K116">
        <v>1070</v>
      </c>
      <c r="L116">
        <f t="shared" si="4"/>
        <v>214</v>
      </c>
      <c r="M116">
        <v>1284</v>
      </c>
      <c r="N116">
        <v>2023</v>
      </c>
    </row>
    <row r="117" spans="1:14">
      <c r="A117" s="2" t="str">
        <f>IFERROR(VLOOKUP(D117, reference!A:D, 4, FALSE()), "Not found")</f>
        <v>Klassinen musiikki</v>
      </c>
      <c r="B117" s="3">
        <f>IFERROR(VLOOKUP(D117, reference!A:D, 3, FALSE()), "Not found")</f>
        <v>27</v>
      </c>
      <c r="C117" s="3" t="str">
        <f>IFERROR(VLOOKUP(D117, reference!A:D, 2, FALSE()), "Not found")</f>
        <v>Lieksan Vaskiviikon kannatusyhdistys ry</v>
      </c>
      <c r="D117" t="s">
        <v>40</v>
      </c>
      <c r="E117" s="11" t="s">
        <v>233</v>
      </c>
      <c r="F117" s="11" t="s">
        <v>291</v>
      </c>
      <c r="G117">
        <v>8</v>
      </c>
      <c r="H117">
        <v>15</v>
      </c>
      <c r="I117">
        <v>16</v>
      </c>
      <c r="J117">
        <v>31</v>
      </c>
      <c r="K117">
        <v>2803</v>
      </c>
      <c r="L117">
        <f t="shared" si="4"/>
        <v>2997</v>
      </c>
      <c r="M117">
        <v>5800</v>
      </c>
      <c r="N117">
        <v>2023</v>
      </c>
    </row>
    <row r="118" spans="1:14">
      <c r="A118" s="2" t="str">
        <f>IFERROR(VLOOKUP(D118, reference!A:D, 4, FALSE()), "Not found")</f>
        <v>Klassinen musiikki</v>
      </c>
      <c r="B118" s="3">
        <f>IFERROR(VLOOKUP(D118, reference!A:D, 3, FALSE()), "Not found")</f>
        <v>28</v>
      </c>
      <c r="C118" s="3" t="str">
        <f>IFERROR(VLOOKUP(D118, reference!A:D, 2, FALSE()), "Not found")</f>
        <v>Lohtajan Kirkkomusiikkijuhlat ry</v>
      </c>
      <c r="D118" t="s">
        <v>41</v>
      </c>
      <c r="E118" s="11" t="s">
        <v>225</v>
      </c>
      <c r="F118" s="11" t="s">
        <v>288</v>
      </c>
      <c r="G118">
        <v>6</v>
      </c>
      <c r="H118">
        <v>4</v>
      </c>
      <c r="I118">
        <v>39</v>
      </c>
      <c r="J118">
        <v>43</v>
      </c>
      <c r="K118">
        <v>730</v>
      </c>
      <c r="L118">
        <f t="shared" si="4"/>
        <v>2946</v>
      </c>
      <c r="M118">
        <v>3676</v>
      </c>
      <c r="N118">
        <v>2023</v>
      </c>
    </row>
    <row r="119" spans="1:14">
      <c r="A119" s="2" t="str">
        <f>IFERROR(VLOOKUP(D119, reference!A:D, 4, FALSE()), "Not found")</f>
        <v>Klassinen musiikki</v>
      </c>
      <c r="B119" s="3">
        <f>IFERROR(VLOOKUP(D119, reference!A:D, 3, FALSE()), "Not found")</f>
        <v>24</v>
      </c>
      <c r="C119" s="3" t="str">
        <f>IFERROR(VLOOKUP(D119, reference!A:D, 2, FALSE()), "Not found")</f>
        <v>Kuusikko soi ry</v>
      </c>
      <c r="D119" t="s">
        <v>43</v>
      </c>
      <c r="E119" s="11" t="s">
        <v>235</v>
      </c>
      <c r="F119" s="11" t="s">
        <v>281</v>
      </c>
      <c r="G119">
        <v>4</v>
      </c>
      <c r="H119">
        <v>10</v>
      </c>
      <c r="I119">
        <v>5</v>
      </c>
      <c r="J119">
        <v>15</v>
      </c>
      <c r="K119">
        <v>1076</v>
      </c>
      <c r="L119">
        <f t="shared" si="4"/>
        <v>100</v>
      </c>
      <c r="M119">
        <v>1176</v>
      </c>
      <c r="N119">
        <v>2023</v>
      </c>
    </row>
    <row r="120" spans="1:14">
      <c r="A120" s="2" t="str">
        <f>IFERROR(VLOOKUP(D120, reference!A:D, 4, FALSE()), "Not found")</f>
        <v>Monitaidefestivaalit</v>
      </c>
      <c r="B120" s="3">
        <f>IFERROR(VLOOKUP(D120, reference!A:D, 3, FALSE()), "Not found")</f>
        <v>2</v>
      </c>
      <c r="C120" s="3" t="str">
        <f>IFERROR(VLOOKUP(D120, reference!A:D, 2, FALSE()), "Not found")</f>
        <v>Helsingin tapahtumasäätiö</v>
      </c>
      <c r="D120" t="s">
        <v>112</v>
      </c>
      <c r="E120" s="11" t="s">
        <v>214</v>
      </c>
      <c r="F120" s="11" t="s">
        <v>277</v>
      </c>
      <c r="G120">
        <v>5</v>
      </c>
      <c r="H120">
        <v>0</v>
      </c>
      <c r="I120">
        <v>1</v>
      </c>
      <c r="J120">
        <v>1</v>
      </c>
      <c r="K120">
        <v>0</v>
      </c>
      <c r="L120">
        <f t="shared" si="4"/>
        <v>400000</v>
      </c>
      <c r="M120">
        <v>400000</v>
      </c>
      <c r="N120">
        <v>2023</v>
      </c>
    </row>
    <row r="121" spans="1:14">
      <c r="A121" s="2" t="str">
        <f>IFERROR(VLOOKUP(D121, reference!A:D, 4, FALSE()), "Not found")</f>
        <v>Monitaidefestivaalit</v>
      </c>
      <c r="B121" s="3">
        <f>IFERROR(VLOOKUP(D121, reference!A:D, 3, FALSE()), "Not found")</f>
        <v>4</v>
      </c>
      <c r="C121" s="3" t="str">
        <f>IFERROR(VLOOKUP(D121, reference!A:D, 2, FALSE()), "Not found")</f>
        <v>Fingo ry</v>
      </c>
      <c r="D121" t="s">
        <v>44</v>
      </c>
      <c r="E121" s="11" t="s">
        <v>214</v>
      </c>
      <c r="F121" s="11" t="s">
        <v>277</v>
      </c>
      <c r="G121">
        <v>2</v>
      </c>
      <c r="H121">
        <v>1</v>
      </c>
      <c r="I121">
        <v>74</v>
      </c>
      <c r="J121">
        <v>75</v>
      </c>
      <c r="K121">
        <v>427</v>
      </c>
      <c r="L121">
        <f t="shared" si="4"/>
        <v>48573</v>
      </c>
      <c r="M121">
        <v>49000</v>
      </c>
      <c r="N121">
        <v>2023</v>
      </c>
    </row>
    <row r="122" spans="1:14">
      <c r="A122" s="2" t="str">
        <f>IFERROR(VLOOKUP(D122, reference!A:D, 4, FALSE()), "Not found")</f>
        <v>Klassinen musiikki</v>
      </c>
      <c r="B122" s="3">
        <f>IFERROR(VLOOKUP(D122, reference!A:D, 3, FALSE()), "Not found")</f>
        <v>19</v>
      </c>
      <c r="C122" s="3" t="str">
        <f>IFERROR(VLOOKUP(D122, reference!A:D, 2, FALSE()), "Not found")</f>
        <v>Järvenpään Sibelius-seura ry</v>
      </c>
      <c r="D122" t="s">
        <v>45</v>
      </c>
      <c r="E122" s="11" t="s">
        <v>236</v>
      </c>
      <c r="F122" s="11" t="s">
        <v>277</v>
      </c>
      <c r="G122">
        <v>7</v>
      </c>
      <c r="H122">
        <v>19</v>
      </c>
      <c r="I122">
        <v>6</v>
      </c>
      <c r="J122">
        <v>25</v>
      </c>
      <c r="K122">
        <v>1326</v>
      </c>
      <c r="L122">
        <f t="shared" si="4"/>
        <v>684</v>
      </c>
      <c r="M122">
        <v>2010</v>
      </c>
      <c r="N122">
        <v>2023</v>
      </c>
    </row>
    <row r="123" spans="1:14">
      <c r="A123" s="2" t="str">
        <f>IFERROR(VLOOKUP(D123, reference!A:D, 4, FALSE()), "Not found")</f>
        <v>Klassinen musiikki</v>
      </c>
      <c r="B123" s="3">
        <f>IFERROR(VLOOKUP(D123, reference!A:D, 3, FALSE()), "Not found")</f>
        <v>30</v>
      </c>
      <c r="C123" s="3" t="str">
        <f>IFERROR(VLOOKUP(D123, reference!A:D, 2, FALSE()), "Not found")</f>
        <v>Meri ja musiikki ry</v>
      </c>
      <c r="D123" t="s">
        <v>46</v>
      </c>
      <c r="E123" s="11" t="s">
        <v>237</v>
      </c>
      <c r="F123" s="11" t="s">
        <v>277</v>
      </c>
      <c r="G123">
        <v>3</v>
      </c>
      <c r="H123">
        <v>3</v>
      </c>
      <c r="I123">
        <v>3</v>
      </c>
      <c r="J123">
        <v>6</v>
      </c>
      <c r="K123">
        <v>603</v>
      </c>
      <c r="L123">
        <f t="shared" si="4"/>
        <v>633</v>
      </c>
      <c r="M123">
        <v>1236</v>
      </c>
      <c r="N123">
        <v>2023</v>
      </c>
    </row>
    <row r="124" spans="1:14">
      <c r="A124" s="2" t="str">
        <f>IFERROR(VLOOKUP(D124, reference!A:D, 4, FALSE()), "Not found")</f>
        <v>Klassinen musiikki</v>
      </c>
      <c r="B124" s="3">
        <f>IFERROR(VLOOKUP(D124, reference!A:D, 3, FALSE()), "Not found")</f>
        <v>31</v>
      </c>
      <c r="C124" s="3" t="str">
        <f>IFERROR(VLOOKUP(D124, reference!A:D, 2, FALSE()), "Not found")</f>
        <v>Mikkelin Musiikkijuhlien Kannatusyhdistys ry</v>
      </c>
      <c r="D124" t="s">
        <v>47</v>
      </c>
      <c r="E124" s="11" t="s">
        <v>238</v>
      </c>
      <c r="F124" s="11" t="s">
        <v>287</v>
      </c>
      <c r="G124">
        <v>9</v>
      </c>
      <c r="H124">
        <v>20</v>
      </c>
      <c r="I124">
        <v>53</v>
      </c>
      <c r="J124">
        <v>73</v>
      </c>
      <c r="K124">
        <v>5595</v>
      </c>
      <c r="L124">
        <f t="shared" si="4"/>
        <v>8705</v>
      </c>
      <c r="M124">
        <v>14300</v>
      </c>
      <c r="N124">
        <v>2023</v>
      </c>
    </row>
    <row r="125" spans="1:14">
      <c r="A125" s="17" t="str">
        <f>IFERROR(VLOOKUP(D125, reference!A:D, 4, FALSE()), "Not found")</f>
        <v>Nykymusiikki</v>
      </c>
      <c r="B125" s="18">
        <f>IFERROR(VLOOKUP(D125, reference!A:D, 3, FALSE()), "Not found")</f>
        <v>53</v>
      </c>
      <c r="C125" s="18" t="str">
        <f>IFERROR(VLOOKUP(D125, reference!A:D, 2, FALSE()), "Not found")</f>
        <v>Helsingin tapahtumasäätiö</v>
      </c>
      <c r="D125" t="s">
        <v>83</v>
      </c>
      <c r="E125" s="11" t="s">
        <v>214</v>
      </c>
      <c r="F125" s="11" t="s">
        <v>277</v>
      </c>
      <c r="G125">
        <v>12</v>
      </c>
      <c r="H125">
        <v>25</v>
      </c>
      <c r="I125">
        <v>13</v>
      </c>
      <c r="J125">
        <f>SUM(H125:I125)</f>
        <v>38</v>
      </c>
      <c r="K125">
        <v>705</v>
      </c>
      <c r="L125">
        <f t="shared" si="4"/>
        <v>3604</v>
      </c>
      <c r="M125">
        <v>4309</v>
      </c>
      <c r="N125">
        <v>2023</v>
      </c>
    </row>
    <row r="126" spans="1:14">
      <c r="A126" s="2" t="str">
        <f>IFERROR(VLOOKUP(D126, reference!A:D, 4, FALSE()), "Not found")</f>
        <v>Nykymusiikki</v>
      </c>
      <c r="B126" s="3">
        <f>IFERROR(VLOOKUP(D126, reference!A:D, 3, FALSE()), "Not found")</f>
        <v>55</v>
      </c>
      <c r="C126" s="3" t="str">
        <f>IFERROR(VLOOKUP(D126, reference!A:D, 2, FALSE()), "Not found")</f>
        <v>Viitasaaren kesäakatemia ry</v>
      </c>
      <c r="D126" t="s">
        <v>164</v>
      </c>
      <c r="E126" s="11" t="s">
        <v>240</v>
      </c>
      <c r="F126" s="11" t="s">
        <v>284</v>
      </c>
      <c r="G126">
        <v>6</v>
      </c>
      <c r="H126">
        <v>10</v>
      </c>
      <c r="I126">
        <v>8</v>
      </c>
      <c r="J126">
        <v>18</v>
      </c>
      <c r="K126">
        <v>323</v>
      </c>
      <c r="L126">
        <f t="shared" si="4"/>
        <v>863</v>
      </c>
      <c r="M126">
        <v>1186</v>
      </c>
      <c r="N126">
        <v>2023</v>
      </c>
    </row>
    <row r="127" spans="1:14">
      <c r="A127" s="2" t="str">
        <f>IFERROR(VLOOKUP(D127, reference!A:D, 4, FALSE()), "Not found")</f>
        <v>Klassinen musiikki</v>
      </c>
      <c r="B127" s="3">
        <f>IFERROR(VLOOKUP(D127, reference!A:D, 3, FALSE()), "Not found")</f>
        <v>32</v>
      </c>
      <c r="C127" s="3" t="str">
        <f>IFERROR(VLOOKUP(D127, reference!A:D, 2, FALSE()), "Not found")</f>
        <v>Musiikkia! Ruovesi ry</v>
      </c>
      <c r="D127" t="s">
        <v>48</v>
      </c>
      <c r="E127" s="11" t="s">
        <v>241</v>
      </c>
      <c r="F127" s="11" t="s">
        <v>292</v>
      </c>
      <c r="G127">
        <v>4</v>
      </c>
      <c r="H127">
        <v>5</v>
      </c>
      <c r="I127">
        <v>1</v>
      </c>
      <c r="J127">
        <v>6</v>
      </c>
      <c r="K127">
        <v>762</v>
      </c>
      <c r="L127">
        <f t="shared" si="4"/>
        <v>158</v>
      </c>
      <c r="M127">
        <v>920</v>
      </c>
      <c r="N127">
        <v>2023</v>
      </c>
    </row>
    <row r="128" spans="1:14">
      <c r="A128" s="2" t="str">
        <f>IFERROR(VLOOKUP(D128, reference!A:D, 4, FALSE()), "Not found")</f>
        <v>Folk</v>
      </c>
      <c r="B128" s="3">
        <f>IFERROR(VLOOKUP(D128, reference!A:D, 3, FALSE()), "Not found")</f>
        <v>66</v>
      </c>
      <c r="C128" s="3" t="str">
        <f>IFERROR(VLOOKUP(D128, reference!A:D, 2, FALSE()), "Not found")</f>
        <v>Musiikkiyhdistys pro Sommelo ry</v>
      </c>
      <c r="D128" t="s">
        <v>309</v>
      </c>
      <c r="E128" s="11" t="s">
        <v>227</v>
      </c>
      <c r="F128" s="11" t="s">
        <v>286</v>
      </c>
      <c r="G128">
        <v>7</v>
      </c>
      <c r="H128">
        <v>23</v>
      </c>
      <c r="I128">
        <v>39</v>
      </c>
      <c r="J128">
        <v>62</v>
      </c>
      <c r="K128">
        <v>3145</v>
      </c>
      <c r="L128">
        <f t="shared" si="4"/>
        <v>4750</v>
      </c>
      <c r="M128">
        <v>7895</v>
      </c>
      <c r="N128">
        <v>2023</v>
      </c>
    </row>
    <row r="129" spans="1:14">
      <c r="A129" s="2" t="str">
        <f>IFERROR(VLOOKUP(D129, reference!A:D, 4, FALSE()), "Not found")</f>
        <v>Kuvataide</v>
      </c>
      <c r="B129" s="3">
        <f>IFERROR(VLOOKUP(D129, reference!A:D, 3, FALSE()), "Not found")</f>
        <v>86</v>
      </c>
      <c r="C129" s="3" t="str">
        <f>IFERROR(VLOOKUP(D129, reference!A:D, 2, FALSE()), "Not found")</f>
        <v>Mäntän kuvataiteen ystävät ry</v>
      </c>
      <c r="D129" t="s">
        <v>49</v>
      </c>
      <c r="E129" s="11" t="s">
        <v>294</v>
      </c>
      <c r="F129" s="11" t="s">
        <v>292</v>
      </c>
      <c r="G129">
        <v>82</v>
      </c>
      <c r="H129">
        <v>1</v>
      </c>
      <c r="I129">
        <v>2</v>
      </c>
      <c r="J129">
        <v>3</v>
      </c>
      <c r="K129">
        <v>11679</v>
      </c>
      <c r="L129">
        <f t="shared" si="4"/>
        <v>5721</v>
      </c>
      <c r="M129">
        <v>17400</v>
      </c>
      <c r="N129">
        <v>2023</v>
      </c>
    </row>
    <row r="130" spans="1:14">
      <c r="A130" s="2" t="str">
        <f>IFERROR(VLOOKUP(D130, reference!A:D, 4, FALSE()), "Not found")</f>
        <v>Klassinen musiikki</v>
      </c>
      <c r="B130" s="3">
        <f>IFERROR(VLOOKUP(D130, reference!A:D, 3, FALSE()), "Not found")</f>
        <v>33</v>
      </c>
      <c r="C130" s="3" t="str">
        <f>IFERROR(VLOOKUP(D130, reference!A:D, 2, FALSE()), "Not found")</f>
        <v>Mäntän Musiikkijuhlien Tuki ry</v>
      </c>
      <c r="D130" t="s">
        <v>50</v>
      </c>
      <c r="E130" s="11" t="s">
        <v>294</v>
      </c>
      <c r="F130" s="11" t="s">
        <v>292</v>
      </c>
      <c r="G130">
        <v>5</v>
      </c>
      <c r="H130">
        <v>9</v>
      </c>
      <c r="I130">
        <v>22</v>
      </c>
      <c r="J130">
        <v>31</v>
      </c>
      <c r="K130">
        <v>1405</v>
      </c>
      <c r="L130">
        <f t="shared" ref="L130:L168" si="5">M130-K130</f>
        <v>2117</v>
      </c>
      <c r="M130">
        <v>3522</v>
      </c>
      <c r="N130">
        <v>2023</v>
      </c>
    </row>
    <row r="131" spans="1:14">
      <c r="A131" s="2" t="str">
        <f>IFERROR(VLOOKUP(D131, reference!A:D, 4, FALSE()), "Not found")</f>
        <v>Klassinen musiikki</v>
      </c>
      <c r="B131" s="3">
        <f>IFERROR(VLOOKUP(D131, reference!A:D, 3, FALSE()), "Not found")</f>
        <v>34</v>
      </c>
      <c r="C131" s="3" t="str">
        <f>IFERROR(VLOOKUP(D131, reference!A:D, 2, FALSE()), "Not found")</f>
        <v>Naantalin musiikkijuhlasäätiö</v>
      </c>
      <c r="D131" t="s">
        <v>51</v>
      </c>
      <c r="E131" s="11" t="s">
        <v>242</v>
      </c>
      <c r="F131" s="11" t="s">
        <v>278</v>
      </c>
      <c r="G131">
        <v>12</v>
      </c>
      <c r="H131">
        <v>22</v>
      </c>
      <c r="I131">
        <v>79</v>
      </c>
      <c r="J131">
        <v>101</v>
      </c>
      <c r="K131">
        <v>4516</v>
      </c>
      <c r="L131">
        <f t="shared" si="5"/>
        <v>3107</v>
      </c>
      <c r="M131">
        <v>7623</v>
      </c>
      <c r="N131">
        <v>2023</v>
      </c>
    </row>
    <row r="132" spans="1:14">
      <c r="A132" s="2" t="str">
        <f>IFERROR(VLOOKUP(D132, reference!A:D, 4, FALSE()), "Not found")</f>
        <v>Klassinen musiikki</v>
      </c>
      <c r="B132" s="3">
        <f>IFERROR(VLOOKUP(D132, reference!A:D, 3, FALSE()), "Not found")</f>
        <v>35</v>
      </c>
      <c r="C132" s="3" t="str">
        <f>IFERROR(VLOOKUP(D132, reference!A:D, 2, FALSE()), "Not found")</f>
        <v>Nurmeksen kesäakatemian kannatysyhdistys ry</v>
      </c>
      <c r="D132" t="s">
        <v>52</v>
      </c>
      <c r="E132" s="11" t="s">
        <v>243</v>
      </c>
      <c r="F132" s="11" t="s">
        <v>291</v>
      </c>
      <c r="G132">
        <v>9</v>
      </c>
      <c r="H132">
        <v>11</v>
      </c>
      <c r="I132">
        <v>19</v>
      </c>
      <c r="J132">
        <v>31</v>
      </c>
      <c r="K132">
        <v>1427</v>
      </c>
      <c r="L132">
        <f t="shared" si="5"/>
        <v>732</v>
      </c>
      <c r="M132">
        <v>2159</v>
      </c>
      <c r="N132">
        <v>2023</v>
      </c>
    </row>
    <row r="133" spans="1:14">
      <c r="A133" s="2" t="str">
        <f>IFERROR(VLOOKUP(D133, reference!A:D, 4, FALSE()), "Not found")</f>
        <v>Klassinen musiikki</v>
      </c>
      <c r="B133" s="3">
        <f>IFERROR(VLOOKUP(D133, reference!A:D, 3, FALSE()), "Not found")</f>
        <v>36</v>
      </c>
      <c r="C133" s="3" t="str">
        <f>IFERROR(VLOOKUP(D133, reference!A:D, 2, FALSE()), "Not found")</f>
        <v>Oulaisten kaupunki</v>
      </c>
      <c r="D133" t="s">
        <v>53</v>
      </c>
      <c r="E133" s="11" t="s">
        <v>244</v>
      </c>
      <c r="F133" s="11" t="s">
        <v>280</v>
      </c>
      <c r="G133">
        <v>21</v>
      </c>
      <c r="H133">
        <v>8</v>
      </c>
      <c r="I133">
        <v>6</v>
      </c>
      <c r="J133">
        <v>14</v>
      </c>
      <c r="K133">
        <v>1819</v>
      </c>
      <c r="L133">
        <f t="shared" si="5"/>
        <v>1196</v>
      </c>
      <c r="M133">
        <v>3015</v>
      </c>
      <c r="N133">
        <v>2023</v>
      </c>
    </row>
    <row r="134" spans="1:14">
      <c r="A134" s="2" t="str">
        <f>IFERROR(VLOOKUP(D134, reference!A:D, 4, FALSE()), "Not found")</f>
        <v>Monitaidefestivaalit</v>
      </c>
      <c r="B134" s="3">
        <f>IFERROR(VLOOKUP(D134, reference!A:D, 3, FALSE()), "Not found")</f>
        <v>6</v>
      </c>
      <c r="C134" s="3" t="str">
        <f>IFERROR(VLOOKUP(D134, reference!A:D, 2, FALSE()), "Not found")</f>
        <v>Oulun Kulttuuritapahtumayhdistys ty</v>
      </c>
      <c r="D134" t="s">
        <v>54</v>
      </c>
      <c r="E134" s="11" t="s">
        <v>245</v>
      </c>
      <c r="F134" s="11" t="s">
        <v>280</v>
      </c>
      <c r="G134">
        <v>26</v>
      </c>
      <c r="H134">
        <v>63</v>
      </c>
      <c r="I134">
        <v>385</v>
      </c>
      <c r="J134">
        <v>448</v>
      </c>
      <c r="K134">
        <v>3135</v>
      </c>
      <c r="L134">
        <f t="shared" si="5"/>
        <v>50367</v>
      </c>
      <c r="M134">
        <v>53502</v>
      </c>
      <c r="N134">
        <v>2023</v>
      </c>
    </row>
    <row r="135" spans="1:14">
      <c r="A135" s="2" t="str">
        <f>IFERROR(VLOOKUP(D135, reference!A:D, 4, FALSE()), "Not found")</f>
        <v>Monitaidefestivaalit</v>
      </c>
      <c r="B135" s="3">
        <f>IFERROR(VLOOKUP(D135, reference!A:D, 3, FALSE()), "Not found")</f>
        <v>7</v>
      </c>
      <c r="C135" s="3" t="str">
        <f>IFERROR(VLOOKUP(D135, reference!A:D, 2, FALSE()), "Not found")</f>
        <v>Oulun musiikkijuhlasäätiö ry</v>
      </c>
      <c r="D135" t="s">
        <v>55</v>
      </c>
      <c r="E135" s="11" t="s">
        <v>245</v>
      </c>
      <c r="F135" s="11" t="s">
        <v>280</v>
      </c>
      <c r="G135">
        <v>15</v>
      </c>
      <c r="H135">
        <v>36</v>
      </c>
      <c r="I135">
        <v>14</v>
      </c>
      <c r="J135">
        <v>50</v>
      </c>
      <c r="K135">
        <v>4276</v>
      </c>
      <c r="L135">
        <f t="shared" si="5"/>
        <v>3223</v>
      </c>
      <c r="M135">
        <v>7499</v>
      </c>
      <c r="N135">
        <v>2023</v>
      </c>
    </row>
    <row r="136" spans="1:14">
      <c r="A136" s="2" t="str">
        <f>IFERROR(VLOOKUP(D136, reference!A:D, 4, FALSE()), "Not found")</f>
        <v>Teatteri ja kirjallisuus</v>
      </c>
      <c r="B136" s="3">
        <f>IFERROR(VLOOKUP(D136, reference!A:D, 3, FALSE()), "Not found")</f>
        <v>80</v>
      </c>
      <c r="C136" s="3" t="str">
        <f>IFERROR(VLOOKUP(D136, reference!A:D, 2, FALSE()), "Not found")</f>
        <v>Työväen Näyttämöiden Liitto ry</v>
      </c>
      <c r="D136" s="11" t="s">
        <v>189</v>
      </c>
      <c r="E136" s="11" t="s">
        <v>312</v>
      </c>
      <c r="F136" s="11" t="s">
        <v>286</v>
      </c>
      <c r="G136">
        <v>4</v>
      </c>
      <c r="H136">
        <v>5</v>
      </c>
      <c r="I136">
        <v>4</v>
      </c>
      <c r="J136">
        <f>SUM(H136:I136)</f>
        <v>9</v>
      </c>
      <c r="K136">
        <v>628</v>
      </c>
      <c r="L136">
        <f t="shared" si="5"/>
        <v>426</v>
      </c>
      <c r="M136">
        <v>1054</v>
      </c>
      <c r="N136">
        <v>2023</v>
      </c>
    </row>
    <row r="137" spans="1:14">
      <c r="A137" s="2" t="str">
        <f>IFERROR(VLOOKUP(D137, reference!A:D, 4, FALSE()), "Not found")</f>
        <v>Klassinen musiikki</v>
      </c>
      <c r="B137" s="3">
        <f>IFERROR(VLOOKUP(D137, reference!A:D, 3, FALSE()), "Not found")</f>
        <v>37</v>
      </c>
      <c r="C137" s="3" t="str">
        <f>IFERROR(VLOOKUP(D137, reference!A:D, 2, FALSE()), "Not found")</f>
        <v>Pellingin Musiikkipäivät ry</v>
      </c>
      <c r="D137" s="11" t="s">
        <v>147</v>
      </c>
      <c r="E137" s="11" t="s">
        <v>206</v>
      </c>
      <c r="F137" s="11" t="s">
        <v>277</v>
      </c>
      <c r="G137">
        <v>4</v>
      </c>
      <c r="H137">
        <v>8</v>
      </c>
      <c r="I137">
        <v>0</v>
      </c>
      <c r="J137">
        <f>SUM(H137:I137)</f>
        <v>8</v>
      </c>
      <c r="K137">
        <v>398</v>
      </c>
      <c r="L137">
        <f t="shared" si="5"/>
        <v>21</v>
      </c>
      <c r="M137">
        <v>419</v>
      </c>
      <c r="N137">
        <v>2023</v>
      </c>
    </row>
    <row r="138" spans="1:14">
      <c r="A138" s="2" t="str">
        <f>IFERROR(VLOOKUP(D138, reference!A:D, 4, FALSE()), "Not found")</f>
        <v>Klassinen musiikki</v>
      </c>
      <c r="B138" s="3">
        <f>IFERROR(VLOOKUP(D138, reference!A:D, 3, FALSE()), "Not found")</f>
        <v>13</v>
      </c>
      <c r="C138" s="3" t="str">
        <f>IFERROR(VLOOKUP(D138, reference!A:D, 2, FALSE()), "Not found")</f>
        <v>Espoon musiikkifestivaalit yhdistys ry</v>
      </c>
      <c r="D138" s="11" t="s">
        <v>84</v>
      </c>
      <c r="E138" s="11" t="s">
        <v>205</v>
      </c>
      <c r="F138" s="11" t="s">
        <v>277</v>
      </c>
      <c r="G138">
        <v>15</v>
      </c>
      <c r="H138">
        <v>9</v>
      </c>
      <c r="I138">
        <v>19</v>
      </c>
      <c r="J138">
        <f>SUM(H138:I138)</f>
        <v>28</v>
      </c>
      <c r="K138">
        <v>1315</v>
      </c>
      <c r="L138">
        <f t="shared" si="5"/>
        <v>3168</v>
      </c>
      <c r="M138">
        <v>4483</v>
      </c>
      <c r="N138">
        <v>2023</v>
      </c>
    </row>
    <row r="139" spans="1:14">
      <c r="A139" s="2" t="str">
        <f>IFERROR(VLOOKUP(D139, reference!A:D, 4, FALSE()), "Not found")</f>
        <v>Tanssi</v>
      </c>
      <c r="B139" s="3">
        <f>IFERROR(VLOOKUP(D139, reference!A:D, 3, FALSE()), "Not found")</f>
        <v>72</v>
      </c>
      <c r="C139" s="3" t="str">
        <f>IFERROR(VLOOKUP(D139, reference!A:D, 2, FALSE()), "Not found")</f>
        <v>Suomen Nuorisoseurat ry</v>
      </c>
      <c r="D139" s="11" t="s">
        <v>85</v>
      </c>
      <c r="E139" s="11" t="s">
        <v>239</v>
      </c>
      <c r="F139" s="11" t="s">
        <v>277</v>
      </c>
      <c r="G139">
        <v>4</v>
      </c>
      <c r="H139">
        <v>22</v>
      </c>
      <c r="I139">
        <v>60</v>
      </c>
      <c r="J139">
        <f>SUM(H139:I139)</f>
        <v>82</v>
      </c>
      <c r="K139">
        <v>1320</v>
      </c>
      <c r="L139">
        <f t="shared" si="5"/>
        <v>200</v>
      </c>
      <c r="M139">
        <v>1520</v>
      </c>
      <c r="N139">
        <v>2023</v>
      </c>
    </row>
    <row r="140" spans="1:14">
      <c r="A140" s="2" t="str">
        <f>IFERROR(VLOOKUP(D140, reference!A:D, 4, FALSE()), "Not found")</f>
        <v>Jazz ja blues</v>
      </c>
      <c r="B140" s="3">
        <f>IFERROR(VLOOKUP(D140, reference!A:D, 3, FALSE()), "Not found")</f>
        <v>59</v>
      </c>
      <c r="C140" s="3" t="str">
        <f>IFERROR(VLOOKUP(D140, reference!A:D, 2, FALSE()), "Not found")</f>
        <v>Pori Jazz 66 ry</v>
      </c>
      <c r="D140" t="s">
        <v>57</v>
      </c>
      <c r="E140" s="11" t="s">
        <v>246</v>
      </c>
      <c r="F140" s="11" t="s">
        <v>295</v>
      </c>
      <c r="G140">
        <v>9</v>
      </c>
      <c r="H140">
        <v>54</v>
      </c>
      <c r="I140">
        <v>77</v>
      </c>
      <c r="J140">
        <v>131</v>
      </c>
      <c r="K140">
        <v>78309</v>
      </c>
      <c r="L140">
        <f t="shared" si="5"/>
        <v>104147</v>
      </c>
      <c r="M140">
        <v>182456</v>
      </c>
      <c r="N140">
        <v>2023</v>
      </c>
    </row>
    <row r="141" spans="1:14">
      <c r="A141" s="2" t="str">
        <f>IFERROR(VLOOKUP(D141, reference!A:D, 4, FALSE()), "Not found")</f>
        <v>Jazz ja blues</v>
      </c>
      <c r="B141" s="3">
        <f>IFERROR(VLOOKUP(D141, reference!A:D, 3, FALSE()), "Not found")</f>
        <v>58</v>
      </c>
      <c r="C141" s="3" t="str">
        <f>IFERROR(VLOOKUP(D141, reference!A:D, 2, FALSE()), "Not found")</f>
        <v>Järvenpään Blues-Jazz Diggarit ry</v>
      </c>
      <c r="D141" t="s">
        <v>58</v>
      </c>
      <c r="E141" s="11" t="s">
        <v>236</v>
      </c>
      <c r="F141" s="11" t="s">
        <v>277</v>
      </c>
      <c r="G141">
        <v>1</v>
      </c>
      <c r="H141">
        <v>5</v>
      </c>
      <c r="I141">
        <v>16</v>
      </c>
      <c r="J141">
        <v>21</v>
      </c>
      <c r="K141">
        <v>2000</v>
      </c>
      <c r="L141">
        <f t="shared" si="5"/>
        <v>53000</v>
      </c>
      <c r="M141">
        <v>55000</v>
      </c>
      <c r="N141">
        <v>2023</v>
      </c>
    </row>
    <row r="142" spans="1:14">
      <c r="A142" s="2" t="str">
        <f>IFERROR(VLOOKUP(D142, reference!A:D, 4, FALSE()), "Not found")</f>
        <v>Klassinen musiikki</v>
      </c>
      <c r="B142" s="3">
        <f>IFERROR(VLOOKUP(D142, reference!A:D, 3, FALSE()), "Not found")</f>
        <v>40</v>
      </c>
      <c r="C142" s="3" t="str">
        <f>IFERROR(VLOOKUP(D142, reference!A:D, 2, FALSE()), "Not found")</f>
        <v>Rauman Konserttiyhdistys ry</v>
      </c>
      <c r="D142" t="s">
        <v>151</v>
      </c>
      <c r="E142" s="11" t="s">
        <v>247</v>
      </c>
      <c r="F142" s="11" t="s">
        <v>295</v>
      </c>
      <c r="G142">
        <v>5</v>
      </c>
      <c r="H142">
        <v>10</v>
      </c>
      <c r="I142">
        <v>22</v>
      </c>
      <c r="J142">
        <v>32</v>
      </c>
      <c r="K142">
        <v>1231</v>
      </c>
      <c r="L142">
        <f t="shared" si="5"/>
        <v>2457</v>
      </c>
      <c r="M142">
        <v>3688</v>
      </c>
      <c r="N142">
        <v>2023</v>
      </c>
    </row>
    <row r="143" spans="1:14">
      <c r="A143" s="2" t="str">
        <f>IFERROR(VLOOKUP(D143, reference!A:D, 4, FALSE()), "Not found")</f>
        <v>Klassinen musiikki</v>
      </c>
      <c r="B143" s="3">
        <f>IFERROR(VLOOKUP(D143, reference!A:D, 3, FALSE()), "Not found")</f>
        <v>41</v>
      </c>
      <c r="C143" s="3" t="str">
        <f>IFERROR(VLOOKUP(D143, reference!A:D, 2, FALSE()), "Not found")</f>
        <v>Riihimäen Kesäkonsertit -yhdistys ry</v>
      </c>
      <c r="D143" t="s">
        <v>60</v>
      </c>
      <c r="E143" s="11" t="s">
        <v>248</v>
      </c>
      <c r="F143" s="11" t="s">
        <v>290</v>
      </c>
      <c r="G143">
        <v>6</v>
      </c>
      <c r="H143">
        <v>8</v>
      </c>
      <c r="I143">
        <v>9</v>
      </c>
      <c r="J143">
        <v>17</v>
      </c>
      <c r="K143">
        <v>685</v>
      </c>
      <c r="L143">
        <f t="shared" si="5"/>
        <v>945</v>
      </c>
      <c r="M143">
        <v>1630</v>
      </c>
      <c r="N143">
        <v>2023</v>
      </c>
    </row>
    <row r="144" spans="1:14">
      <c r="A144" s="2" t="str">
        <f>IFERROR(VLOOKUP(D144, reference!A:D, 4, FALSE()), "Not found")</f>
        <v>Klassinen musiikki</v>
      </c>
      <c r="B144" s="3">
        <f>IFERROR(VLOOKUP(D144, reference!A:D, 3, FALSE()), "Not found")</f>
        <v>38</v>
      </c>
      <c r="C144" s="3" t="str">
        <f>IFERROR(VLOOKUP(D144, reference!A:D, 2, FALSE()), "Not found")</f>
        <v>Pietarsaaren Sinfonietta</v>
      </c>
      <c r="D144" t="s">
        <v>61</v>
      </c>
      <c r="E144" s="11" t="s">
        <v>249</v>
      </c>
      <c r="F144" s="11" t="s">
        <v>289</v>
      </c>
      <c r="G144">
        <v>5</v>
      </c>
      <c r="H144">
        <v>6</v>
      </c>
      <c r="I144">
        <v>16</v>
      </c>
      <c r="J144">
        <v>22</v>
      </c>
      <c r="K144">
        <v>694</v>
      </c>
      <c r="L144">
        <f t="shared" si="5"/>
        <v>2206</v>
      </c>
      <c r="M144">
        <v>2900</v>
      </c>
      <c r="N144">
        <v>2023</v>
      </c>
    </row>
    <row r="145" spans="1:14">
      <c r="A145" s="2" t="str">
        <f>IFERROR(VLOOKUP(D145, reference!A:D, 4, FALSE()), "Not found")</f>
        <v>Lasten ja nuorten festivaalit</v>
      </c>
      <c r="B145" s="3">
        <f>IFERROR(VLOOKUP(D145, reference!A:D, 3, FALSE()), "Not found")</f>
        <v>83</v>
      </c>
      <c r="C145" s="3" t="str">
        <f>IFERROR(VLOOKUP(D145, reference!A:D, 2, FALSE()), "Not found")</f>
        <v>Lasten Laulukaupunki ry</v>
      </c>
      <c r="D145" t="s">
        <v>62</v>
      </c>
      <c r="E145" s="11" t="s">
        <v>250</v>
      </c>
      <c r="F145" s="11" t="s">
        <v>278</v>
      </c>
      <c r="G145">
        <v>4</v>
      </c>
      <c r="H145">
        <v>1</v>
      </c>
      <c r="I145">
        <v>74</v>
      </c>
      <c r="J145">
        <v>75</v>
      </c>
      <c r="K145">
        <v>71</v>
      </c>
      <c r="L145">
        <f t="shared" si="5"/>
        <v>12729</v>
      </c>
      <c r="M145">
        <v>12800</v>
      </c>
      <c r="N145">
        <v>2023</v>
      </c>
    </row>
    <row r="146" spans="1:14">
      <c r="A146" s="2" t="str">
        <f>IFERROR(VLOOKUP(D146, reference!A:D, 4, FALSE()), "Not found")</f>
        <v>Teatteri ja kirjallisuus</v>
      </c>
      <c r="B146" s="3">
        <f>IFERROR(VLOOKUP(D146, reference!A:D, 3, FALSE()), "Not found")</f>
        <v>77</v>
      </c>
      <c r="C146" s="3" t="str">
        <f>IFERROR(VLOOKUP(D146, reference!A:D, 2, FALSE()), "Not found")</f>
        <v>Nukketeatteri Sampo</v>
      </c>
      <c r="D146" t="s">
        <v>63</v>
      </c>
      <c r="E146" s="11" t="s">
        <v>214</v>
      </c>
      <c r="F146" s="11" t="s">
        <v>277</v>
      </c>
      <c r="G146">
        <v>6</v>
      </c>
      <c r="H146">
        <v>40</v>
      </c>
      <c r="I146">
        <v>24</v>
      </c>
      <c r="J146">
        <v>64</v>
      </c>
      <c r="K146">
        <v>363</v>
      </c>
      <c r="L146">
        <f t="shared" si="5"/>
        <v>2595</v>
      </c>
      <c r="M146">
        <v>2958</v>
      </c>
      <c r="N146">
        <v>2023</v>
      </c>
    </row>
    <row r="147" spans="1:14">
      <c r="A147" s="2" t="str">
        <f>IFERROR(VLOOKUP(D147, reference!A:D, 4, FALSE()), "Not found")</f>
        <v>Klassinen musiikki</v>
      </c>
      <c r="B147" s="3">
        <f>IFERROR(VLOOKUP(D147, reference!A:D, 3, FALSE()), "Not found")</f>
        <v>42</v>
      </c>
      <c r="C147" s="3" t="str">
        <f>IFERROR(VLOOKUP(D147, reference!A:D, 2, FALSE()), "Not found")</f>
        <v>Sastamala Gregoriana ry</v>
      </c>
      <c r="D147" t="s">
        <v>64</v>
      </c>
      <c r="E147" s="11" t="s">
        <v>251</v>
      </c>
      <c r="F147" s="11" t="s">
        <v>292</v>
      </c>
      <c r="G147">
        <v>4</v>
      </c>
      <c r="H147">
        <v>8</v>
      </c>
      <c r="I147">
        <v>1</v>
      </c>
      <c r="J147">
        <v>9</v>
      </c>
      <c r="K147">
        <v>1249</v>
      </c>
      <c r="L147">
        <f t="shared" si="5"/>
        <v>320</v>
      </c>
      <c r="M147">
        <v>1569</v>
      </c>
      <c r="N147">
        <v>2023</v>
      </c>
    </row>
    <row r="148" spans="1:14">
      <c r="A148" s="2" t="str">
        <f>IFERROR(VLOOKUP(D148, reference!A:D, 4, FALSE()), "Not found")</f>
        <v>Monitaidefestivaalit</v>
      </c>
      <c r="B148" s="3">
        <f>IFERROR(VLOOKUP(D148, reference!A:D, 3, FALSE()), "Not found")</f>
        <v>8</v>
      </c>
      <c r="C148" s="3" t="str">
        <f>IFERROR(VLOOKUP(D148, reference!A:D, 2, FALSE()), "Not found")</f>
        <v>Sata-Häme Soi ry</v>
      </c>
      <c r="D148" t="s">
        <v>65</v>
      </c>
      <c r="E148" s="11" t="s">
        <v>252</v>
      </c>
      <c r="F148" s="11" t="s">
        <v>292</v>
      </c>
      <c r="G148">
        <v>5</v>
      </c>
      <c r="H148">
        <v>15</v>
      </c>
      <c r="I148">
        <v>23</v>
      </c>
      <c r="J148">
        <v>38</v>
      </c>
      <c r="K148">
        <v>1450</v>
      </c>
      <c r="L148">
        <f t="shared" si="5"/>
        <v>2050</v>
      </c>
      <c r="M148">
        <v>3500</v>
      </c>
      <c r="N148">
        <v>2023</v>
      </c>
    </row>
    <row r="149" spans="1:14">
      <c r="A149" s="2" t="str">
        <f>IFERROR(VLOOKUP(D149, reference!A:D, 4, FALSE()), "Not found")</f>
        <v>Klassinen musiikki</v>
      </c>
      <c r="B149" s="3">
        <f>IFERROR(VLOOKUP(D149, reference!A:D, 3, FALSE()), "Not found")</f>
        <v>43</v>
      </c>
      <c r="C149" s="3" t="str">
        <f>IFERROR(VLOOKUP(D149, reference!A:D, 2, FALSE()), "Not found")</f>
        <v>Satasoittoyhdistys ry</v>
      </c>
      <c r="D149" t="s">
        <v>66</v>
      </c>
      <c r="E149" s="11" t="s">
        <v>275</v>
      </c>
      <c r="F149" s="11" t="s">
        <v>295</v>
      </c>
      <c r="G149">
        <v>10</v>
      </c>
      <c r="H149">
        <v>9</v>
      </c>
      <c r="I149">
        <v>10</v>
      </c>
      <c r="J149">
        <v>19</v>
      </c>
      <c r="K149">
        <v>1198</v>
      </c>
      <c r="L149">
        <f t="shared" si="5"/>
        <v>744</v>
      </c>
      <c r="M149">
        <v>1942</v>
      </c>
      <c r="N149">
        <v>2023</v>
      </c>
    </row>
    <row r="150" spans="1:14">
      <c r="A150" s="2" t="str">
        <f>IFERROR(VLOOKUP(D150, reference!A:D, 4, FALSE()), "Not found")</f>
        <v>Ooppera ja kuoro</v>
      </c>
      <c r="B150" s="3">
        <f>IFERROR(VLOOKUP(D150, reference!A:D, 3, FALSE()), "Not found")</f>
        <v>50</v>
      </c>
      <c r="C150" s="3" t="str">
        <f>IFERROR(VLOOKUP(D150, reference!A:D, 2, FALSE()), "Not found")</f>
        <v>Savonlinnan Oopperajuhlien kannatusyhdistys ry</v>
      </c>
      <c r="D150" t="s">
        <v>67</v>
      </c>
      <c r="E150" s="11" t="s">
        <v>253</v>
      </c>
      <c r="F150" s="11" t="s">
        <v>287</v>
      </c>
      <c r="G150">
        <v>30</v>
      </c>
      <c r="H150">
        <v>28</v>
      </c>
      <c r="I150">
        <v>31</v>
      </c>
      <c r="J150">
        <v>59</v>
      </c>
      <c r="K150">
        <v>45206</v>
      </c>
      <c r="L150">
        <f t="shared" si="5"/>
        <v>16002</v>
      </c>
      <c r="M150">
        <v>61208</v>
      </c>
      <c r="N150">
        <v>2023</v>
      </c>
    </row>
    <row r="151" spans="1:14">
      <c r="A151" s="2" t="str">
        <f>IFERROR(VLOOKUP(D151, reference!A:D, 4, FALSE()), "Not found")</f>
        <v>Folk</v>
      </c>
      <c r="B151" s="3">
        <f>IFERROR(VLOOKUP(D151, reference!A:D, 3, FALSE()), "Not found")</f>
        <v>68</v>
      </c>
      <c r="C151" s="3" t="str">
        <f>IFERROR(VLOOKUP(D151, reference!A:D, 2, FALSE()), "Not found")</f>
        <v>Seurasaarisäätiö - Fölisöstiftelsen</v>
      </c>
      <c r="D151" t="s">
        <v>68</v>
      </c>
      <c r="E151" s="11" t="s">
        <v>214</v>
      </c>
      <c r="F151" s="11" t="s">
        <v>277</v>
      </c>
      <c r="G151">
        <v>1</v>
      </c>
      <c r="H151">
        <v>35</v>
      </c>
      <c r="I151">
        <v>10</v>
      </c>
      <c r="J151">
        <v>45</v>
      </c>
      <c r="K151">
        <v>3547</v>
      </c>
      <c r="L151">
        <f t="shared" si="5"/>
        <v>878</v>
      </c>
      <c r="M151">
        <v>4425</v>
      </c>
      <c r="N151">
        <v>2023</v>
      </c>
    </row>
    <row r="152" spans="1:14">
      <c r="A152" s="2" t="str">
        <f>IFERROR(VLOOKUP(D152, reference!A:D, 4, FALSE()), "Not found")</f>
        <v>Klassinen musiikki</v>
      </c>
      <c r="B152" s="3">
        <f>IFERROR(VLOOKUP(D152, reference!A:D, 3, FALSE()), "Not found")</f>
        <v>26</v>
      </c>
      <c r="C152" s="3" t="str">
        <f>IFERROR(VLOOKUP(D152, reference!A:D, 2, FALSE()), "Not found")</f>
        <v>Lahden Kaupunginorkesteri</v>
      </c>
      <c r="D152" t="s">
        <v>69</v>
      </c>
      <c r="E152" s="11" t="s">
        <v>230</v>
      </c>
      <c r="F152" s="11" t="s">
        <v>282</v>
      </c>
      <c r="G152">
        <v>4</v>
      </c>
      <c r="H152">
        <v>5</v>
      </c>
      <c r="I152">
        <v>3</v>
      </c>
      <c r="J152">
        <v>8</v>
      </c>
      <c r="K152">
        <v>2957</v>
      </c>
      <c r="L152">
        <f t="shared" si="5"/>
        <v>970</v>
      </c>
      <c r="M152">
        <v>3927</v>
      </c>
      <c r="N152">
        <v>2023</v>
      </c>
    </row>
    <row r="153" spans="1:14">
      <c r="A153" s="2" t="str">
        <f>IFERROR(VLOOKUP(D153, reference!A:D, 4, FALSE()), "Not found")</f>
        <v>Elokuva</v>
      </c>
      <c r="B153" s="3">
        <f>IFERROR(VLOOKUP(D153, reference!A:D, 3, FALSE()), "Not found")</f>
        <v>88</v>
      </c>
      <c r="C153" s="3" t="str">
        <f>IFERROR(VLOOKUP(D153, reference!A:D, 2, FALSE()), "Not found")</f>
        <v>Sodankylän Elokuvafestivaali ry</v>
      </c>
      <c r="D153" t="s">
        <v>70</v>
      </c>
      <c r="E153" s="11" t="s">
        <v>235</v>
      </c>
      <c r="F153" s="11" t="s">
        <v>281</v>
      </c>
      <c r="G153">
        <v>5</v>
      </c>
      <c r="H153">
        <v>139</v>
      </c>
      <c r="I153">
        <v>8</v>
      </c>
      <c r="J153">
        <v>147</v>
      </c>
      <c r="K153">
        <v>30143</v>
      </c>
      <c r="L153">
        <f t="shared" si="5"/>
        <v>5004</v>
      </c>
      <c r="M153">
        <v>35147</v>
      </c>
      <c r="N153">
        <v>2023</v>
      </c>
    </row>
    <row r="154" spans="1:14">
      <c r="A154" s="2" t="str">
        <f>IFERROR(VLOOKUP(D154, reference!A:D, 4, FALSE()), "Not found")</f>
        <v>Klassinen musiikki</v>
      </c>
      <c r="B154" s="3">
        <f>IFERROR(VLOOKUP(D154, reference!A:D, 3, FALSE()), "Not found")</f>
        <v>44</v>
      </c>
      <c r="C154" s="3" t="str">
        <f>IFERROR(VLOOKUP(D154, reference!A:D, 2, FALSE()), "Not found")</f>
        <v>Sysmän Suvisoiton Tuki ry</v>
      </c>
      <c r="D154" t="s">
        <v>71</v>
      </c>
      <c r="E154" s="11" t="s">
        <v>254</v>
      </c>
      <c r="F154" s="11" t="s">
        <v>282</v>
      </c>
      <c r="G154">
        <v>8</v>
      </c>
      <c r="H154">
        <v>6</v>
      </c>
      <c r="I154">
        <v>2</v>
      </c>
      <c r="J154">
        <v>8</v>
      </c>
      <c r="K154">
        <v>1132</v>
      </c>
      <c r="L154">
        <f t="shared" si="5"/>
        <v>182</v>
      </c>
      <c r="M154">
        <v>1314</v>
      </c>
      <c r="N154">
        <v>2023</v>
      </c>
    </row>
    <row r="155" spans="1:14">
      <c r="A155" s="2" t="str">
        <f>IFERROR(VLOOKUP(D155, reference!A:D, 4, FALSE()), "Not found")</f>
        <v>Kuvataide</v>
      </c>
      <c r="B155" s="3">
        <f>IFERROR(VLOOKUP(D155, reference!A:D, 3, FALSE()), "Not found")</f>
        <v>87</v>
      </c>
      <c r="C155" s="3" t="str">
        <f>IFERROR(VLOOKUP(D155, reference!A:D, 2, FALSE()), "Not found")</f>
        <v>Taidekeskus Salmela Oy</v>
      </c>
      <c r="D155" t="s">
        <v>72</v>
      </c>
      <c r="E155" s="11" t="s">
        <v>255</v>
      </c>
      <c r="F155" s="11" t="s">
        <v>287</v>
      </c>
      <c r="G155">
        <v>65</v>
      </c>
      <c r="H155">
        <v>11</v>
      </c>
      <c r="I155">
        <v>4</v>
      </c>
      <c r="J155">
        <v>15</v>
      </c>
      <c r="K155">
        <v>31755</v>
      </c>
      <c r="L155">
        <f t="shared" si="5"/>
        <v>2457</v>
      </c>
      <c r="M155">
        <v>34212</v>
      </c>
      <c r="N155">
        <v>2023</v>
      </c>
    </row>
    <row r="156" spans="1:14">
      <c r="A156" s="2" t="str">
        <f>IFERROR(VLOOKUP(D156, reference!A:D, 4, FALSE()), "Not found")</f>
        <v>Jazz ja blues</v>
      </c>
      <c r="B156" s="3">
        <f>IFERROR(VLOOKUP(D156, reference!A:D, 3, FALSE()), "Not found")</f>
        <v>60</v>
      </c>
      <c r="C156" s="3" t="str">
        <f>IFERROR(VLOOKUP(D156, reference!A:D, 2, FALSE()), "Not found")</f>
        <v>Tampereen kaupunki</v>
      </c>
      <c r="D156" t="s">
        <v>74</v>
      </c>
      <c r="E156" s="11" t="s">
        <v>239</v>
      </c>
      <c r="F156" s="11" t="s">
        <v>292</v>
      </c>
      <c r="G156">
        <v>4</v>
      </c>
      <c r="H156">
        <v>21</v>
      </c>
      <c r="I156">
        <v>3</v>
      </c>
      <c r="J156">
        <v>24</v>
      </c>
      <c r="K156">
        <v>2595</v>
      </c>
      <c r="L156">
        <f t="shared" si="5"/>
        <v>1579</v>
      </c>
      <c r="M156">
        <v>4174</v>
      </c>
      <c r="N156">
        <v>2023</v>
      </c>
    </row>
    <row r="157" spans="1:14">
      <c r="A157" s="2" t="str">
        <f>IFERROR(VLOOKUP(D157, reference!A:D, 4, FALSE()), "Not found")</f>
        <v>Elokuva</v>
      </c>
      <c r="B157" s="3">
        <f>IFERROR(VLOOKUP(D157, reference!A:D, 3, FALSE()), "Not found")</f>
        <v>89</v>
      </c>
      <c r="C157" s="3" t="str">
        <f>IFERROR(VLOOKUP(D157, reference!A:D, 2, FALSE()), "Not found")</f>
        <v>Tampereen elokuvajuhlat - Tampere Film Festival ry</v>
      </c>
      <c r="D157" t="s">
        <v>75</v>
      </c>
      <c r="E157" s="11" t="s">
        <v>239</v>
      </c>
      <c r="F157" s="11" t="s">
        <v>292</v>
      </c>
      <c r="G157">
        <v>5</v>
      </c>
      <c r="H157">
        <v>106</v>
      </c>
      <c r="I157">
        <v>29</v>
      </c>
      <c r="J157">
        <v>135</v>
      </c>
      <c r="K157">
        <v>9068</v>
      </c>
      <c r="L157">
        <f t="shared" si="5"/>
        <v>11906</v>
      </c>
      <c r="M157">
        <v>20974</v>
      </c>
      <c r="N157">
        <v>2023</v>
      </c>
    </row>
    <row r="158" spans="1:14">
      <c r="A158" s="2" t="str">
        <f>IFERROR(VLOOKUP(D158, reference!A:D, 4, FALSE()), "Not found")</f>
        <v>Ooppera ja kuoro</v>
      </c>
      <c r="B158" s="3">
        <f>IFERROR(VLOOKUP(D158, reference!A:D, 3, FALSE()), "Not found")</f>
        <v>51</v>
      </c>
      <c r="C158" s="3" t="str">
        <f>IFERROR(VLOOKUP(D158, reference!A:D, 2, FALSE()), "Not found")</f>
        <v>Tampereen kaupunki</v>
      </c>
      <c r="D158" s="11" t="s">
        <v>86</v>
      </c>
      <c r="E158" s="11" t="s">
        <v>239</v>
      </c>
      <c r="F158" s="11" t="s">
        <v>292</v>
      </c>
      <c r="G158">
        <v>5</v>
      </c>
      <c r="H158">
        <v>16</v>
      </c>
      <c r="I158">
        <v>117</v>
      </c>
      <c r="J158">
        <f>SUM(H158:I158)</f>
        <v>133</v>
      </c>
      <c r="K158">
        <v>2626</v>
      </c>
      <c r="L158">
        <f t="shared" si="5"/>
        <v>21174</v>
      </c>
      <c r="M158">
        <v>23800</v>
      </c>
      <c r="N158">
        <v>2023</v>
      </c>
    </row>
    <row r="159" spans="1:14">
      <c r="A159" s="2" t="str">
        <f>IFERROR(VLOOKUP(D159, reference!A:D, 4, FALSE()), "Not found")</f>
        <v>Teatteri ja kirjallisuus</v>
      </c>
      <c r="B159" s="3">
        <f>IFERROR(VLOOKUP(D159, reference!A:D, 3, FALSE()), "Not found")</f>
        <v>79</v>
      </c>
      <c r="C159" s="3" t="str">
        <f>IFERROR(VLOOKUP(D159, reference!A:D, 2, FALSE()), "Not found")</f>
        <v>Tampereen Teatterikesä ry</v>
      </c>
      <c r="D159" s="7" t="s">
        <v>76</v>
      </c>
      <c r="E159" s="12" t="s">
        <v>239</v>
      </c>
      <c r="F159" s="12" t="s">
        <v>292</v>
      </c>
      <c r="G159">
        <v>7</v>
      </c>
      <c r="H159">
        <v>149</v>
      </c>
      <c r="I159">
        <v>137</v>
      </c>
      <c r="J159">
        <v>286</v>
      </c>
      <c r="K159">
        <v>27189</v>
      </c>
      <c r="L159">
        <f t="shared" si="5"/>
        <v>29456</v>
      </c>
      <c r="M159">
        <v>56645</v>
      </c>
      <c r="N159">
        <v>2023</v>
      </c>
    </row>
    <row r="160" spans="1:14">
      <c r="A160" s="2" t="str">
        <f>IFERROR(VLOOKUP(D160, reference!A:D, 4, FALSE()), "Not found")</f>
        <v>Tanssi</v>
      </c>
      <c r="B160" s="3">
        <f>IFERROR(VLOOKUP(D160, reference!A:D, 3, FALSE()), "Not found")</f>
        <v>74</v>
      </c>
      <c r="C160" s="3" t="str">
        <f>IFERROR(VLOOKUP(D160, reference!A:D, 2, FALSE()), "Not found")</f>
        <v>Tanssiteatteri MD</v>
      </c>
      <c r="D160" t="s">
        <v>182</v>
      </c>
      <c r="E160" s="11" t="s">
        <v>239</v>
      </c>
      <c r="F160" s="11" t="s">
        <v>292</v>
      </c>
      <c r="G160">
        <v>9</v>
      </c>
      <c r="H160">
        <v>9</v>
      </c>
      <c r="I160">
        <v>62</v>
      </c>
      <c r="J160">
        <v>71</v>
      </c>
      <c r="K160">
        <v>230</v>
      </c>
      <c r="L160">
        <f t="shared" si="5"/>
        <v>2258</v>
      </c>
      <c r="M160">
        <v>2488</v>
      </c>
      <c r="N160">
        <v>2023</v>
      </c>
    </row>
    <row r="161" spans="1:14">
      <c r="A161" s="2" t="str">
        <f>IFERROR(VLOOKUP(D161, reference!A:D, 4, FALSE()), "Not found")</f>
        <v>Teatteri ja kirjallisuus</v>
      </c>
      <c r="B161" s="3">
        <f>IFERROR(VLOOKUP(D161, reference!A:D, 3, FALSE()), "Not found")</f>
        <v>76</v>
      </c>
      <c r="C161" s="3" t="str">
        <f>IFERROR(VLOOKUP(D161, reference!A:D, 2, FALSE()), "Not found")</f>
        <v>Komiikkaa kansalle ry</v>
      </c>
      <c r="D161" s="11" t="s">
        <v>314</v>
      </c>
      <c r="E161" s="11" t="s">
        <v>239</v>
      </c>
      <c r="F161" s="11" t="s">
        <v>292</v>
      </c>
      <c r="G161">
        <v>7</v>
      </c>
      <c r="H161">
        <v>11</v>
      </c>
      <c r="I161">
        <v>2</v>
      </c>
      <c r="J161">
        <v>13</v>
      </c>
      <c r="K161">
        <v>733</v>
      </c>
      <c r="L161">
        <f t="shared" si="5"/>
        <v>387</v>
      </c>
      <c r="M161">
        <v>1120</v>
      </c>
      <c r="N161">
        <v>2023</v>
      </c>
    </row>
    <row r="162" spans="1:14">
      <c r="A162" s="2" t="str">
        <f>IFERROR(VLOOKUP(D162, reference!A:D, 4, FALSE()), "Not found")</f>
        <v>Jazz ja blues</v>
      </c>
      <c r="B162" s="3">
        <f>IFERROR(VLOOKUP(D162, reference!A:D, 3, FALSE()), "Not found")</f>
        <v>62</v>
      </c>
      <c r="C162" s="3" t="str">
        <f>IFERROR(VLOOKUP(D162, reference!A:D, 2, FALSE()), "Not found")</f>
        <v>Jazz City Turku ry</v>
      </c>
      <c r="D162" t="s">
        <v>77</v>
      </c>
      <c r="E162" s="11" t="s">
        <v>211</v>
      </c>
      <c r="F162" s="11" t="s">
        <v>278</v>
      </c>
      <c r="G162">
        <v>5</v>
      </c>
      <c r="H162">
        <v>11</v>
      </c>
      <c r="I162">
        <v>2</v>
      </c>
      <c r="J162">
        <v>13</v>
      </c>
      <c r="K162">
        <v>773</v>
      </c>
      <c r="L162">
        <f t="shared" si="5"/>
        <v>347</v>
      </c>
      <c r="M162">
        <v>1120</v>
      </c>
      <c r="N162">
        <v>2023</v>
      </c>
    </row>
    <row r="163" spans="1:14">
      <c r="A163" s="2" t="str">
        <f>IFERROR(VLOOKUP(D163, reference!A:D, 4, FALSE()), "Not found")</f>
        <v>Jazz ja blues</v>
      </c>
      <c r="B163" s="3">
        <f>IFERROR(VLOOKUP(D163, reference!A:D, 3, FALSE()), "Not found")</f>
        <v>63</v>
      </c>
      <c r="C163" s="3" t="str">
        <f>IFERROR(VLOOKUP(D163, reference!A:D, 2, FALSE()), "Not found")</f>
        <v>Jazz City Turku ry</v>
      </c>
      <c r="D163" s="11" t="s">
        <v>172</v>
      </c>
      <c r="E163" s="11" t="s">
        <v>211</v>
      </c>
      <c r="F163" s="11" t="s">
        <v>313</v>
      </c>
      <c r="G163">
        <v>4</v>
      </c>
      <c r="H163">
        <v>10</v>
      </c>
      <c r="I163">
        <v>2</v>
      </c>
      <c r="J163">
        <f>SUM(H163:I163)</f>
        <v>12</v>
      </c>
      <c r="K163">
        <v>1144</v>
      </c>
      <c r="L163">
        <f t="shared" si="5"/>
        <v>839</v>
      </c>
      <c r="M163">
        <v>1983</v>
      </c>
      <c r="N163">
        <v>2023</v>
      </c>
    </row>
    <row r="164" spans="1:14">
      <c r="A164" s="2" t="str">
        <f>IFERROR(VLOOKUP(D164, reference!A:D, 4, FALSE()), "Not found")</f>
        <v>Klassinen musiikki</v>
      </c>
      <c r="B164" s="3">
        <f>IFERROR(VLOOKUP(D164, reference!A:D, 3, FALSE()), "Not found")</f>
        <v>45</v>
      </c>
      <c r="C164" s="3" t="str">
        <f>IFERROR(VLOOKUP(D164, reference!A:D, 2, FALSE()), "Not found")</f>
        <v>Turun musiikkijuhlasäätiö</v>
      </c>
      <c r="D164" t="s">
        <v>78</v>
      </c>
      <c r="E164" s="11" t="s">
        <v>211</v>
      </c>
      <c r="F164" s="11" t="s">
        <v>278</v>
      </c>
      <c r="G164">
        <v>15</v>
      </c>
      <c r="H164">
        <v>26</v>
      </c>
      <c r="I164">
        <v>19</v>
      </c>
      <c r="J164">
        <v>45</v>
      </c>
      <c r="K164">
        <v>8500</v>
      </c>
      <c r="L164">
        <f t="shared" si="5"/>
        <v>16500</v>
      </c>
      <c r="M164">
        <v>25000</v>
      </c>
      <c r="N164">
        <v>2023</v>
      </c>
    </row>
    <row r="165" spans="1:14">
      <c r="A165" s="2" t="str">
        <f>IFERROR(VLOOKUP(D165, reference!A:D, 4, FALSE()), "Not found")</f>
        <v>Monitaidefestivaalit</v>
      </c>
      <c r="B165" s="3">
        <f>IFERROR(VLOOKUP(D165, reference!A:D, 3, FALSE()), "Not found")</f>
        <v>10</v>
      </c>
      <c r="C165" s="3" t="str">
        <f>IFERROR(VLOOKUP(D165, reference!A:D, 2, FALSE()), "Not found")</f>
        <v>Työväen Musiikkitapahtuma ry</v>
      </c>
      <c r="D165" t="s">
        <v>79</v>
      </c>
      <c r="E165" s="11" t="s">
        <v>256</v>
      </c>
      <c r="F165" s="11" t="s">
        <v>292</v>
      </c>
      <c r="G165">
        <v>5</v>
      </c>
      <c r="H165">
        <v>33</v>
      </c>
      <c r="I165">
        <v>18</v>
      </c>
      <c r="J165">
        <v>51</v>
      </c>
      <c r="K165">
        <v>9540</v>
      </c>
      <c r="L165">
        <f t="shared" si="5"/>
        <v>16710</v>
      </c>
      <c r="M165">
        <v>26250</v>
      </c>
      <c r="N165">
        <v>2023</v>
      </c>
    </row>
    <row r="166" spans="1:14">
      <c r="A166" s="2" t="str">
        <f>IFERROR(VLOOKUP(D166, reference!A:D, 4, FALSE()), "Not found")</f>
        <v>Klassinen musiikki</v>
      </c>
      <c r="B166" s="3">
        <f>IFERROR(VLOOKUP(D166, reference!A:D, 3, FALSE()), "Not found")</f>
        <v>47</v>
      </c>
      <c r="C166" s="3" t="str">
        <f>IFERROR(VLOOKUP(D166, reference!A:D, 2, FALSE()), "Not found")</f>
        <v>Urkuyö ja Aaria ry</v>
      </c>
      <c r="D166" t="s">
        <v>80</v>
      </c>
      <c r="E166" s="11" t="s">
        <v>205</v>
      </c>
      <c r="F166" s="11" t="s">
        <v>277</v>
      </c>
      <c r="G166">
        <v>16</v>
      </c>
      <c r="H166">
        <v>17</v>
      </c>
      <c r="I166">
        <v>1</v>
      </c>
      <c r="J166">
        <v>18</v>
      </c>
      <c r="K166">
        <v>3753</v>
      </c>
      <c r="L166">
        <f t="shared" si="5"/>
        <v>347</v>
      </c>
      <c r="M166">
        <v>4100</v>
      </c>
      <c r="N166">
        <v>2023</v>
      </c>
    </row>
    <row r="167" spans="1:14">
      <c r="A167" s="2" t="str">
        <f>IFERROR(VLOOKUP(D167, reference!A:D, 4, FALSE()), "Not found")</f>
        <v>Ooppera ja kuoro</v>
      </c>
      <c r="B167" s="3">
        <f>IFERROR(VLOOKUP(D167, reference!A:D, 3, FALSE()), "Not found")</f>
        <v>52</v>
      </c>
      <c r="C167" s="3" t="str">
        <f>IFERROR(VLOOKUP(D167, reference!A:D, 2, FALSE()), "Not found")</f>
        <v>Vaasan kaupunki</v>
      </c>
      <c r="D167" t="s">
        <v>81</v>
      </c>
      <c r="E167" s="11" t="s">
        <v>258</v>
      </c>
      <c r="F167" s="11" t="s">
        <v>289</v>
      </c>
      <c r="G167">
        <v>4</v>
      </c>
      <c r="H167">
        <v>8</v>
      </c>
      <c r="I167">
        <v>46</v>
      </c>
      <c r="J167">
        <v>54</v>
      </c>
      <c r="K167">
        <v>1180</v>
      </c>
      <c r="L167">
        <f t="shared" si="5"/>
        <v>21596</v>
      </c>
      <c r="M167">
        <v>22776</v>
      </c>
      <c r="N167">
        <v>2023</v>
      </c>
    </row>
    <row r="168" spans="1:14">
      <c r="A168" s="2" t="str">
        <f>IFERROR(VLOOKUP(D168, reference!A:D, 4, FALSE()), "Not found")</f>
        <v>Lasten ja nuorten festivaalit</v>
      </c>
      <c r="B168" s="3">
        <f>IFERROR(VLOOKUP(D168, reference!A:D, 3, FALSE()), "Not found")</f>
        <v>85</v>
      </c>
      <c r="C168" s="3" t="str">
        <f>IFERROR(VLOOKUP(D168, reference!A:D, 2, FALSE()), "Not found")</f>
        <v>Varkauden kaupunki</v>
      </c>
      <c r="D168" t="s">
        <v>82</v>
      </c>
      <c r="E168" s="11" t="s">
        <v>259</v>
      </c>
      <c r="F168" s="11" t="s">
        <v>283</v>
      </c>
      <c r="G168">
        <v>7</v>
      </c>
      <c r="H168">
        <v>150</v>
      </c>
      <c r="I168">
        <v>227</v>
      </c>
      <c r="J168">
        <v>377</v>
      </c>
      <c r="K168">
        <v>8292</v>
      </c>
      <c r="L168">
        <f t="shared" si="5"/>
        <v>19227</v>
      </c>
      <c r="M168">
        <v>27519</v>
      </c>
      <c r="N168">
        <v>2023</v>
      </c>
    </row>
    <row r="169" spans="1:14">
      <c r="A169" s="2" t="str">
        <f>IFERROR(VLOOKUP(D169, reference!A:D, 4, FALSE()), "Not found")</f>
        <v>Jazz &amp; blues</v>
      </c>
      <c r="B169" s="3">
        <f>IFERROR(VLOOKUP(D169, reference!A:D, 3, FALSE()), "Not found")</f>
        <v>56</v>
      </c>
      <c r="C169" s="3" t="str">
        <f>IFERROR(VLOOKUP(D169, reference!A:D, 2, FALSE()), "Not found")</f>
        <v>Espoo Big Band ry</v>
      </c>
      <c r="D169" t="s">
        <v>10</v>
      </c>
      <c r="E169" s="11" t="s">
        <v>205</v>
      </c>
      <c r="F169" s="11" t="s">
        <v>277</v>
      </c>
      <c r="G169">
        <v>17</v>
      </c>
      <c r="H169">
        <v>35</v>
      </c>
      <c r="I169">
        <v>16</v>
      </c>
      <c r="J169">
        <v>51</v>
      </c>
      <c r="K169">
        <v>4822</v>
      </c>
      <c r="L169">
        <f t="shared" ref="L169:L232" si="6">M169-K169</f>
        <v>3024</v>
      </c>
      <c r="M169">
        <v>7846</v>
      </c>
      <c r="N169">
        <v>2022</v>
      </c>
    </row>
    <row r="170" spans="1:14">
      <c r="A170" s="2" t="str">
        <f>IFERROR(VLOOKUP(D170, reference!A:D, 4, FALSE()), "Not found")</f>
        <v>Klassinen musiikki</v>
      </c>
      <c r="B170" s="3">
        <f>IFERROR(VLOOKUP(D170, reference!A:D, 3, FALSE()), "Not found")</f>
        <v>39</v>
      </c>
      <c r="C170" s="3" t="str">
        <f>IFERROR(VLOOKUP(D170, reference!A:D, 2, FALSE()), "Not found")</f>
        <v>Pro Avanti! Ry</v>
      </c>
      <c r="D170" t="s">
        <v>11</v>
      </c>
      <c r="E170" s="13" t="s">
        <v>206</v>
      </c>
      <c r="F170" s="13" t="s">
        <v>277</v>
      </c>
      <c r="G170">
        <v>5</v>
      </c>
      <c r="H170">
        <v>6</v>
      </c>
      <c r="I170">
        <v>5</v>
      </c>
      <c r="J170">
        <v>11</v>
      </c>
      <c r="K170">
        <v>655</v>
      </c>
      <c r="L170">
        <f t="shared" si="6"/>
        <v>836</v>
      </c>
      <c r="M170">
        <v>1491</v>
      </c>
      <c r="N170">
        <v>2022</v>
      </c>
    </row>
    <row r="171" spans="1:14">
      <c r="A171" s="2" t="str">
        <f>IFERROR(VLOOKUP(D171, reference!A:D, 4, FALSE()), "Not found")</f>
        <v>Jazz ja blues</v>
      </c>
      <c r="B171" s="3">
        <f>IFERROR(VLOOKUP(D171, reference!A:D, 3, FALSE()), "Not found")</f>
        <v>57</v>
      </c>
      <c r="C171" s="3" t="str">
        <f>IFERROR(VLOOKUP(D171, reference!A:D, 2, FALSE()), "Not found")</f>
        <v>Intersseföreningn för jazzmusik i Dalsbruk rf</v>
      </c>
      <c r="D171" t="s">
        <v>12</v>
      </c>
      <c r="E171" s="13" t="s">
        <v>207</v>
      </c>
      <c r="F171" s="13" t="s">
        <v>278</v>
      </c>
      <c r="G171">
        <v>3</v>
      </c>
      <c r="H171">
        <v>23</v>
      </c>
      <c r="I171">
        <v>9</v>
      </c>
      <c r="J171">
        <v>32</v>
      </c>
      <c r="K171">
        <v>1178</v>
      </c>
      <c r="L171">
        <f t="shared" si="6"/>
        <v>1480</v>
      </c>
      <c r="M171">
        <v>2658</v>
      </c>
      <c r="N171">
        <v>2022</v>
      </c>
    </row>
    <row r="172" spans="1:14">
      <c r="A172" s="2" t="str">
        <f>IFERROR(VLOOKUP(D172, reference!A:D, 4, FALSE()), "Not found")</f>
        <v>Klassinen musiikki</v>
      </c>
      <c r="B172" s="3">
        <f>IFERROR(VLOOKUP(D172, reference!A:D, 3, FALSE()), "Not found")</f>
        <v>11</v>
      </c>
      <c r="C172" s="3" t="str">
        <f>IFERROR(VLOOKUP(D172, reference!A:D, 2, FALSE()), "Not found")</f>
        <v>BRQ Vantaa ry</v>
      </c>
      <c r="D172" t="s">
        <v>13</v>
      </c>
      <c r="E172" s="13" t="s">
        <v>208</v>
      </c>
      <c r="F172" s="13" t="s">
        <v>277</v>
      </c>
      <c r="G172">
        <v>12</v>
      </c>
      <c r="H172">
        <v>15</v>
      </c>
      <c r="I172">
        <v>0</v>
      </c>
      <c r="J172">
        <v>15</v>
      </c>
      <c r="K172">
        <v>1323</v>
      </c>
      <c r="L172">
        <f t="shared" si="6"/>
        <v>131</v>
      </c>
      <c r="M172">
        <v>1454</v>
      </c>
      <c r="N172">
        <v>2022</v>
      </c>
    </row>
    <row r="173" spans="1:14">
      <c r="A173" s="2" t="str">
        <f>IFERROR(VLOOKUP(D173, reference!A:D, 4, FALSE()), "Not found")</f>
        <v>Klassinen musiikki</v>
      </c>
      <c r="B173" s="3">
        <f>IFERROR(VLOOKUP(D173, reference!A:D, 3, FALSE()), "Not found")</f>
        <v>12</v>
      </c>
      <c r="C173" s="3" t="str">
        <f>IFERROR(VLOOKUP(D173, reference!A:D, 2, FALSE()), "Not found")</f>
        <v>Crusell-Seura ry</v>
      </c>
      <c r="D173" t="s">
        <v>14</v>
      </c>
      <c r="E173" s="13" t="s">
        <v>209</v>
      </c>
      <c r="F173" s="13" t="s">
        <v>278</v>
      </c>
      <c r="G173">
        <v>8</v>
      </c>
      <c r="H173">
        <v>14</v>
      </c>
      <c r="I173">
        <v>16</v>
      </c>
      <c r="J173">
        <v>30</v>
      </c>
      <c r="K173">
        <v>1582</v>
      </c>
      <c r="L173">
        <f t="shared" si="6"/>
        <v>3367</v>
      </c>
      <c r="M173">
        <v>4949</v>
      </c>
      <c r="N173">
        <v>2022</v>
      </c>
    </row>
    <row r="174" spans="1:14">
      <c r="A174" s="2" t="str">
        <f>IFERROR(VLOOKUP(D174, reference!A:D, 4, FALSE()), "Not found")</f>
        <v>Folk</v>
      </c>
      <c r="B174" s="3">
        <f>IFERROR(VLOOKUP(D174, reference!A:D, 3, FALSE()), "Not found")</f>
        <v>69</v>
      </c>
      <c r="C174" s="3" t="str">
        <f>IFERROR(VLOOKUP(D174, reference!A:D, 2, FALSE()), "Not found")</f>
        <v>Suomen Nuorisoseurat ry</v>
      </c>
      <c r="D174" t="s">
        <v>199</v>
      </c>
      <c r="E174" s="13" t="s">
        <v>317</v>
      </c>
      <c r="F174" s="13" t="s">
        <v>318</v>
      </c>
      <c r="G174">
        <v>1</v>
      </c>
      <c r="H174">
        <v>0</v>
      </c>
      <c r="I174">
        <v>0</v>
      </c>
      <c r="J174">
        <v>0</v>
      </c>
      <c r="K174">
        <v>0</v>
      </c>
      <c r="L174">
        <f t="shared" si="6"/>
        <v>0</v>
      </c>
      <c r="M174">
        <v>0</v>
      </c>
      <c r="N174">
        <v>2022</v>
      </c>
    </row>
    <row r="175" spans="1:14">
      <c r="A175" s="2" t="str">
        <f>IFERROR(VLOOKUP(D175, reference!A:D, 4, FALSE()), "Not found")</f>
        <v>Folk</v>
      </c>
      <c r="B175" s="3">
        <f>IFERROR(VLOOKUP(D175, reference!A:D, 3, FALSE()), "Not found")</f>
        <v>64</v>
      </c>
      <c r="C175" s="3" t="str">
        <f>IFERROR(VLOOKUP(D175, reference!A:D, 2, FALSE()), "Not found")</f>
        <v>Etelä-Pohjanmaan kansanmusiikkiyhdistys ry</v>
      </c>
      <c r="D175" t="s">
        <v>173</v>
      </c>
      <c r="E175" s="13" t="s">
        <v>274</v>
      </c>
      <c r="F175" s="13" t="s">
        <v>279</v>
      </c>
      <c r="G175">
        <v>2</v>
      </c>
      <c r="H175">
        <v>40</v>
      </c>
      <c r="I175">
        <v>1</v>
      </c>
      <c r="J175">
        <v>41</v>
      </c>
      <c r="K175">
        <v>273</v>
      </c>
      <c r="L175">
        <f t="shared" si="6"/>
        <v>37</v>
      </c>
      <c r="M175">
        <v>310</v>
      </c>
      <c r="N175">
        <v>2022</v>
      </c>
    </row>
    <row r="176" spans="1:14">
      <c r="A176" s="2" t="str">
        <f>IFERROR(VLOOKUP(D176, reference!A:D, 4, FALSE()), "Not found")</f>
        <v>Folk</v>
      </c>
      <c r="B176" s="3">
        <f>IFERROR(VLOOKUP(D176, reference!A:D, 3, FALSE()), "Not found")</f>
        <v>65</v>
      </c>
      <c r="C176" s="3" t="str">
        <f>IFERROR(VLOOKUP(D176, reference!A:D, 2, FALSE()), "Not found")</f>
        <v>Haapaveden Folk ry</v>
      </c>
      <c r="D176" t="s">
        <v>15</v>
      </c>
      <c r="E176" s="11" t="s">
        <v>213</v>
      </c>
      <c r="F176" s="11" t="s">
        <v>280</v>
      </c>
      <c r="G176">
        <v>6</v>
      </c>
      <c r="H176">
        <v>45</v>
      </c>
      <c r="I176">
        <v>10</v>
      </c>
      <c r="J176">
        <v>55</v>
      </c>
      <c r="K176">
        <v>2135</v>
      </c>
      <c r="L176">
        <f t="shared" si="6"/>
        <v>10575</v>
      </c>
      <c r="M176">
        <v>12710</v>
      </c>
      <c r="N176">
        <v>2022</v>
      </c>
    </row>
    <row r="177" spans="1:14">
      <c r="A177" s="2" t="str">
        <f>IFERROR(VLOOKUP(D177, reference!A:D, 4, FALSE()), "Not found")</f>
        <v>Monitaidefestivaalit</v>
      </c>
      <c r="B177" s="3">
        <f>IFERROR(VLOOKUP(D177, reference!A:D, 3, FALSE()), "Not found")</f>
        <v>1</v>
      </c>
      <c r="C177" s="3" t="str">
        <f>IFERROR(VLOOKUP(D177, reference!A:D, 2, FALSE()), "Not found")</f>
        <v>Helsingin tapahtumasäätiö</v>
      </c>
      <c r="D177" t="s">
        <v>16</v>
      </c>
      <c r="E177" s="11" t="s">
        <v>214</v>
      </c>
      <c r="F177" s="11" t="s">
        <v>277</v>
      </c>
      <c r="G177">
        <v>24</v>
      </c>
      <c r="H177">
        <v>149</v>
      </c>
      <c r="I177">
        <v>975</v>
      </c>
      <c r="J177">
        <v>1124</v>
      </c>
      <c r="K177">
        <v>44156</v>
      </c>
      <c r="L177">
        <f t="shared" si="6"/>
        <v>137923</v>
      </c>
      <c r="M177">
        <v>182079</v>
      </c>
      <c r="N177">
        <v>2022</v>
      </c>
    </row>
    <row r="178" spans="1:14">
      <c r="A178" s="2" t="str">
        <f>IFERROR(VLOOKUP(D178, reference!A:D, 4, FALSE()), "Not found")</f>
        <v>Klassinen musiikki</v>
      </c>
      <c r="B178" s="3">
        <f>IFERROR(VLOOKUP(D178, reference!A:D, 3, FALSE()), "Not found")</f>
        <v>15</v>
      </c>
      <c r="C178" s="3" t="str">
        <f>IFERROR(VLOOKUP(D178, reference!A:D, 2, FALSE()), "Not found")</f>
        <v>Helsinki Chamber ry</v>
      </c>
      <c r="D178" t="s">
        <v>17</v>
      </c>
      <c r="E178" s="11" t="s">
        <v>214</v>
      </c>
      <c r="F178" s="11" t="s">
        <v>277</v>
      </c>
      <c r="G178">
        <v>4</v>
      </c>
      <c r="H178">
        <v>3</v>
      </c>
      <c r="I178">
        <v>5</v>
      </c>
      <c r="J178">
        <v>8</v>
      </c>
      <c r="K178">
        <v>251</v>
      </c>
      <c r="L178">
        <f t="shared" si="6"/>
        <v>706</v>
      </c>
      <c r="M178">
        <v>957</v>
      </c>
      <c r="N178">
        <v>2022</v>
      </c>
    </row>
    <row r="179" spans="1:14">
      <c r="A179" s="2" t="str">
        <f>IFERROR(VLOOKUP(D179, reference!A:D, 4, FALSE()), "Not found")</f>
        <v>Klassinen musiikki</v>
      </c>
      <c r="B179" s="3">
        <f>IFERROR(VLOOKUP(D179, reference!A:D, 3, FALSE()), "Not found")</f>
        <v>16</v>
      </c>
      <c r="C179" s="3" t="str">
        <f>IFERROR(VLOOKUP(D179, reference!A:D, 2, FALSE()), "Not found")</f>
        <v>Hetan Musiikkipäivät ry</v>
      </c>
      <c r="D179" t="s">
        <v>18</v>
      </c>
      <c r="E179" s="11" t="s">
        <v>215</v>
      </c>
      <c r="F179" s="11" t="s">
        <v>281</v>
      </c>
      <c r="G179">
        <v>7</v>
      </c>
      <c r="H179">
        <v>8</v>
      </c>
      <c r="I179">
        <v>4</v>
      </c>
      <c r="J179">
        <v>12</v>
      </c>
      <c r="K179">
        <v>152</v>
      </c>
      <c r="L179">
        <f t="shared" si="6"/>
        <v>416</v>
      </c>
      <c r="M179">
        <v>568</v>
      </c>
      <c r="N179">
        <v>2022</v>
      </c>
    </row>
    <row r="180" spans="1:14">
      <c r="A180" s="2" t="str">
        <f>IFERROR(VLOOKUP(D180, reference!A:D, 4, FALSE()), "Not found")</f>
        <v>Klassinen musiikki</v>
      </c>
      <c r="B180" s="3">
        <f>IFERROR(VLOOKUP(D180, reference!A:D, 3, FALSE()), "Not found")</f>
        <v>17</v>
      </c>
      <c r="C180" s="3" t="str">
        <f>IFERROR(VLOOKUP(D180, reference!A:D, 2, FALSE()), "Not found")</f>
        <v>Iitin Musiikkijuhlayhdistys ry</v>
      </c>
      <c r="D180" t="s">
        <v>19</v>
      </c>
      <c r="E180" s="11" t="s">
        <v>216</v>
      </c>
      <c r="F180" s="11" t="s">
        <v>282</v>
      </c>
      <c r="G180">
        <v>4</v>
      </c>
      <c r="H180">
        <v>8</v>
      </c>
      <c r="I180">
        <v>5</v>
      </c>
      <c r="J180">
        <v>13</v>
      </c>
      <c r="K180">
        <v>1469</v>
      </c>
      <c r="L180">
        <f t="shared" si="6"/>
        <v>945</v>
      </c>
      <c r="M180">
        <v>2414</v>
      </c>
      <c r="N180">
        <v>2022</v>
      </c>
    </row>
    <row r="181" spans="1:14">
      <c r="A181" s="2" t="str">
        <f>IFERROR(VLOOKUP(D181, reference!A:D, 4, FALSE()), "Not found")</f>
        <v>Ooppera ja kuoro</v>
      </c>
      <c r="B181" s="3">
        <f>IFERROR(VLOOKUP(D181, reference!A:D, 3, FALSE()), "Not found")</f>
        <v>49</v>
      </c>
      <c r="C181" s="3" t="str">
        <f>IFERROR(VLOOKUP(D181, reference!A:D, 2, FALSE()), "Not found")</f>
        <v>Ilmajoen Musiikkijuhlat ry</v>
      </c>
      <c r="D181" t="s">
        <v>20</v>
      </c>
      <c r="E181" s="11" t="s">
        <v>212</v>
      </c>
      <c r="F181" s="11" t="s">
        <v>279</v>
      </c>
      <c r="G181">
        <v>14</v>
      </c>
      <c r="H181">
        <v>16</v>
      </c>
      <c r="I181">
        <v>2</v>
      </c>
      <c r="J181">
        <v>18</v>
      </c>
      <c r="K181">
        <v>12390</v>
      </c>
      <c r="L181">
        <f t="shared" si="6"/>
        <v>1910</v>
      </c>
      <c r="M181">
        <v>14300</v>
      </c>
      <c r="N181">
        <v>2022</v>
      </c>
    </row>
    <row r="182" spans="1:14">
      <c r="A182" s="2" t="str">
        <f>IFERROR(VLOOKUP(D182, reference!A:D, 4, FALSE()), "Not found")</f>
        <v>Klassinen musiikki</v>
      </c>
      <c r="B182" s="3">
        <f>IFERROR(VLOOKUP(D182, reference!A:D, 3, FALSE()), "Not found")</f>
        <v>18</v>
      </c>
      <c r="C182" s="3" t="str">
        <f>IFERROR(VLOOKUP(D182, reference!A:D, 2, FALSE()), "Not found")</f>
        <v>Joroisten Musiikkiyhdistys ry</v>
      </c>
      <c r="D182" t="s">
        <v>21</v>
      </c>
      <c r="E182" s="11" t="s">
        <v>217</v>
      </c>
      <c r="F182" s="11" t="s">
        <v>283</v>
      </c>
      <c r="G182">
        <v>10</v>
      </c>
      <c r="H182">
        <v>18</v>
      </c>
      <c r="I182">
        <v>7</v>
      </c>
      <c r="J182">
        <v>25</v>
      </c>
      <c r="K182">
        <v>1451</v>
      </c>
      <c r="L182">
        <f t="shared" si="6"/>
        <v>814</v>
      </c>
      <c r="M182">
        <v>2265</v>
      </c>
      <c r="N182">
        <v>2022</v>
      </c>
    </row>
    <row r="183" spans="1:14">
      <c r="A183" s="2" t="str">
        <f>IFERROR(VLOOKUP(D183, reference!A:D, 4, FALSE()), "Not found")</f>
        <v>Monitaidefestivaalit</v>
      </c>
      <c r="B183" s="3">
        <f>IFERROR(VLOOKUP(D183, reference!A:D, 3, FALSE()), "Not found")</f>
        <v>3</v>
      </c>
      <c r="C183" s="3" t="str">
        <f>IFERROR(VLOOKUP(D183, reference!A:D, 2, FALSE()), "Not found")</f>
        <v>Jyväskylän Festivaalit ry</v>
      </c>
      <c r="D183" t="s">
        <v>22</v>
      </c>
      <c r="E183" s="11" t="s">
        <v>218</v>
      </c>
      <c r="F183" s="11" t="s">
        <v>284</v>
      </c>
      <c r="G183">
        <v>7</v>
      </c>
      <c r="H183">
        <v>52</v>
      </c>
      <c r="I183">
        <v>95</v>
      </c>
      <c r="J183">
        <v>147</v>
      </c>
      <c r="K183">
        <v>8333</v>
      </c>
      <c r="L183">
        <f t="shared" si="6"/>
        <v>21983</v>
      </c>
      <c r="M183">
        <v>30316</v>
      </c>
      <c r="N183">
        <v>2022</v>
      </c>
    </row>
    <row r="184" spans="1:14">
      <c r="A184" s="2" t="str">
        <f>IFERROR(VLOOKUP(D184, reference!A:D, 4, FALSE()), "Not found")</f>
        <v>Klassinen musiikki</v>
      </c>
      <c r="B184" s="3">
        <f>IFERROR(VLOOKUP(D184, reference!A:D, 3, FALSE()), "Not found")</f>
        <v>20</v>
      </c>
      <c r="C184" s="3" t="str">
        <f>IFERROR(VLOOKUP(D184, reference!A:D, 2, FALSE()), "Not found")</f>
        <v>Kaakon Kamarimusiikki ry</v>
      </c>
      <c r="D184" t="s">
        <v>23</v>
      </c>
      <c r="E184" s="11" t="s">
        <v>219</v>
      </c>
      <c r="F184" s="11" t="s">
        <v>285</v>
      </c>
      <c r="G184">
        <v>5</v>
      </c>
      <c r="H184">
        <v>15</v>
      </c>
      <c r="I184">
        <v>2</v>
      </c>
      <c r="J184">
        <v>17</v>
      </c>
      <c r="K184">
        <v>883</v>
      </c>
      <c r="L184">
        <f t="shared" si="6"/>
        <v>467</v>
      </c>
      <c r="M184">
        <v>1350</v>
      </c>
      <c r="N184">
        <v>2022</v>
      </c>
    </row>
    <row r="185" spans="1:14">
      <c r="A185" s="2" t="str">
        <f>IFERROR(VLOOKUP(D185, reference!A:D, 4, FALSE()), "Not found")</f>
        <v>Teatteri ja kirjallisuus</v>
      </c>
      <c r="B185" s="3">
        <f>IFERROR(VLOOKUP(D185, reference!A:D, 3, FALSE()), "Not found")</f>
        <v>75</v>
      </c>
      <c r="C185" s="3" t="str">
        <f>IFERROR(VLOOKUP(D185, reference!A:D, 2, FALSE()), "Not found")</f>
        <v>Kajaanin kaupunki</v>
      </c>
      <c r="D185" t="s">
        <v>24</v>
      </c>
      <c r="E185" s="11" t="s">
        <v>220</v>
      </c>
      <c r="F185" s="11" t="s">
        <v>286</v>
      </c>
      <c r="G185">
        <v>5</v>
      </c>
      <c r="H185">
        <v>34</v>
      </c>
      <c r="I185">
        <v>18</v>
      </c>
      <c r="J185">
        <v>52</v>
      </c>
      <c r="K185">
        <v>3918</v>
      </c>
      <c r="L185">
        <f t="shared" si="6"/>
        <v>2312</v>
      </c>
      <c r="M185">
        <v>6230</v>
      </c>
      <c r="N185">
        <v>2022</v>
      </c>
    </row>
    <row r="186" spans="1:14">
      <c r="A186" s="2" t="str">
        <f>IFERROR(VLOOKUP(D186, reference!A:D, 4, FALSE()), "Not found")</f>
        <v>Jazz ja blues</v>
      </c>
      <c r="B186" s="3">
        <f>IFERROR(VLOOKUP(D186, reference!A:D, 3, FALSE()), "Not found")</f>
        <v>61</v>
      </c>
      <c r="C186" s="3" t="str">
        <f>IFERROR(VLOOKUP(D186, reference!A:D, 2, FALSE()), "Not found")</f>
        <v>Tornion kaupunki</v>
      </c>
      <c r="D186" t="s">
        <v>25</v>
      </c>
      <c r="E186" s="11" t="s">
        <v>221</v>
      </c>
      <c r="F186" s="11" t="s">
        <v>281</v>
      </c>
      <c r="G186">
        <v>2</v>
      </c>
      <c r="H186">
        <v>10</v>
      </c>
      <c r="I186">
        <v>8</v>
      </c>
      <c r="J186">
        <v>18</v>
      </c>
      <c r="K186">
        <v>873</v>
      </c>
      <c r="L186">
        <f t="shared" si="6"/>
        <v>759</v>
      </c>
      <c r="M186">
        <v>1632</v>
      </c>
      <c r="N186">
        <v>2022</v>
      </c>
    </row>
    <row r="187" spans="1:14">
      <c r="A187" s="2" t="str">
        <f>IFERROR(VLOOKUP(D187, reference!A:D, 4, FALSE()), "Not found")</f>
        <v>Klassinen musiikki</v>
      </c>
      <c r="B187" s="3">
        <f>IFERROR(VLOOKUP(D187, reference!A:D, 3, FALSE()), "Not found")</f>
        <v>21</v>
      </c>
      <c r="C187" s="3" t="str">
        <f>IFERROR(VLOOKUP(D187, reference!A:D, 2, FALSE()), "Not found")</f>
        <v>Kangasniemen musiikinystävät ry</v>
      </c>
      <c r="D187" t="s">
        <v>26</v>
      </c>
      <c r="E187" s="11" t="s">
        <v>222</v>
      </c>
      <c r="F187" s="11" t="s">
        <v>287</v>
      </c>
      <c r="G187">
        <v>10</v>
      </c>
      <c r="H187">
        <v>8</v>
      </c>
      <c r="I187">
        <v>7</v>
      </c>
      <c r="J187">
        <v>15</v>
      </c>
      <c r="K187">
        <v>600</v>
      </c>
      <c r="L187">
        <f t="shared" si="6"/>
        <v>360</v>
      </c>
      <c r="M187">
        <v>960</v>
      </c>
      <c r="N187">
        <v>2022</v>
      </c>
    </row>
    <row r="188" spans="1:14">
      <c r="A188" s="2" t="str">
        <f>IFERROR(VLOOKUP(D188, reference!A:D, 4, FALSE()), "Not found")</f>
        <v>Klassinen musiikki</v>
      </c>
      <c r="B188" s="3">
        <f>IFERROR(VLOOKUP(D188, reference!A:D, 3, FALSE()), "Not found")</f>
        <v>22</v>
      </c>
      <c r="C188" s="3" t="str">
        <f>IFERROR(VLOOKUP(D188, reference!A:D, 2, FALSE()), "Not found")</f>
        <v>Kauniaisten musiikkijuhlat yhdistys ry</v>
      </c>
      <c r="D188" t="s">
        <v>27</v>
      </c>
      <c r="E188" s="11" t="s">
        <v>223</v>
      </c>
      <c r="F188" s="11" t="s">
        <v>277</v>
      </c>
      <c r="G188">
        <v>11</v>
      </c>
      <c r="H188">
        <v>15</v>
      </c>
      <c r="I188">
        <v>7</v>
      </c>
      <c r="J188">
        <v>22</v>
      </c>
      <c r="K188">
        <v>1409</v>
      </c>
      <c r="L188">
        <f t="shared" si="6"/>
        <v>1705</v>
      </c>
      <c r="M188">
        <v>3114</v>
      </c>
      <c r="N188">
        <v>2022</v>
      </c>
    </row>
    <row r="189" spans="1:14">
      <c r="A189" s="2" t="str">
        <f>IFERROR(VLOOKUP(D189, reference!A:D, 4, FALSE()), "Not found")</f>
        <v>Folk</v>
      </c>
      <c r="B189" s="3">
        <f>IFERROR(VLOOKUP(D189, reference!A:D, 3, FALSE()), "Not found")</f>
        <v>67</v>
      </c>
      <c r="C189" s="3" t="str">
        <f>IFERROR(VLOOKUP(D189, reference!A:D, 2, FALSE()), "Not found")</f>
        <v>Pro Kaustinen ry</v>
      </c>
      <c r="D189" t="s">
        <v>28</v>
      </c>
      <c r="E189" s="11" t="s">
        <v>224</v>
      </c>
      <c r="F189" s="11" t="s">
        <v>288</v>
      </c>
      <c r="G189">
        <v>7</v>
      </c>
      <c r="H189">
        <v>1340</v>
      </c>
      <c r="I189">
        <v>235</v>
      </c>
      <c r="J189">
        <v>1575</v>
      </c>
      <c r="K189">
        <v>16830</v>
      </c>
      <c r="L189">
        <f t="shared" si="6"/>
        <v>26620</v>
      </c>
      <c r="M189">
        <v>43450</v>
      </c>
      <c r="N189">
        <v>2022</v>
      </c>
    </row>
    <row r="190" spans="1:14">
      <c r="A190" s="2" t="str">
        <f>IFERROR(VLOOKUP(D190, reference!A:D, 4, FALSE()), "Not found")</f>
        <v>Klassinen musiikki</v>
      </c>
      <c r="B190" s="3">
        <f>IFERROR(VLOOKUP(D190, reference!A:D, 3, FALSE()), "Not found")</f>
        <v>14</v>
      </c>
      <c r="C190" s="3" t="str">
        <f>IFERROR(VLOOKUP(D190, reference!A:D, 2, FALSE()), "Not found")</f>
        <v>Förening för Kimitoöns Musikfestspel rf - Kemiönsaaren Musiikkijuhlayhdistys ry</v>
      </c>
      <c r="D190" t="s">
        <v>29</v>
      </c>
      <c r="E190" s="11" t="s">
        <v>207</v>
      </c>
      <c r="F190" s="11" t="s">
        <v>278</v>
      </c>
      <c r="G190">
        <v>6</v>
      </c>
      <c r="H190">
        <v>12</v>
      </c>
      <c r="I190">
        <v>1</v>
      </c>
      <c r="J190">
        <v>13</v>
      </c>
      <c r="K190">
        <v>1218</v>
      </c>
      <c r="L190">
        <f t="shared" si="6"/>
        <v>349</v>
      </c>
      <c r="M190">
        <v>1567</v>
      </c>
      <c r="N190">
        <v>2022</v>
      </c>
    </row>
    <row r="191" spans="1:14">
      <c r="A191" s="2" t="str">
        <f>IFERROR(VLOOKUP(D191, reference!A:D, 4, FALSE()), "Not found")</f>
        <v>Monitaidefestivaalit</v>
      </c>
      <c r="B191" s="3">
        <f>IFERROR(VLOOKUP(D191, reference!A:D, 3, FALSE()), "Not found")</f>
        <v>9</v>
      </c>
      <c r="C191" s="3" t="str">
        <f>IFERROR(VLOOKUP(D191, reference!A:D, 2, FALSE()), "Not found")</f>
        <v>Talviharmonikka ry</v>
      </c>
      <c r="D191" t="s">
        <v>30</v>
      </c>
      <c r="E191" s="11" t="s">
        <v>225</v>
      </c>
      <c r="F191" s="11" t="s">
        <v>288</v>
      </c>
      <c r="G191">
        <v>12</v>
      </c>
      <c r="H191">
        <v>5</v>
      </c>
      <c r="I191">
        <v>25</v>
      </c>
      <c r="J191">
        <v>30</v>
      </c>
      <c r="K191">
        <v>1185</v>
      </c>
      <c r="L191">
        <f t="shared" si="6"/>
        <v>2678</v>
      </c>
      <c r="M191">
        <v>3863</v>
      </c>
      <c r="N191">
        <v>2022</v>
      </c>
    </row>
    <row r="192" spans="1:14">
      <c r="A192" s="2" t="str">
        <f>IFERROR(VLOOKUP(D192, reference!A:D, 4, FALSE()), "Not found")</f>
        <v>Klassinen musiikki</v>
      </c>
      <c r="B192" s="3">
        <f>IFERROR(VLOOKUP(D192, reference!A:D, 3, FALSE()), "Not found")</f>
        <v>46</v>
      </c>
      <c r="C192" s="3" t="str">
        <f>IFERROR(VLOOKUP(D192, reference!A:D, 2, FALSE()), "Not found")</f>
        <v>Understödsföreningen för musikfestspelen Korsholm rf</v>
      </c>
      <c r="D192" t="s">
        <v>31</v>
      </c>
      <c r="E192" s="13" t="s">
        <v>258</v>
      </c>
      <c r="F192" s="11" t="s">
        <v>289</v>
      </c>
      <c r="G192">
        <v>9</v>
      </c>
      <c r="H192">
        <v>22</v>
      </c>
      <c r="I192">
        <v>11</v>
      </c>
      <c r="J192">
        <v>33</v>
      </c>
      <c r="K192">
        <v>2616</v>
      </c>
      <c r="L192">
        <f t="shared" si="6"/>
        <v>1586</v>
      </c>
      <c r="M192">
        <v>4202</v>
      </c>
      <c r="N192">
        <v>2022</v>
      </c>
    </row>
    <row r="193" spans="1:14">
      <c r="A193" s="2" t="str">
        <f>IFERROR(VLOOKUP(D193, reference!A:D, 4, FALSE()), "Not found")</f>
        <v>Monitaidefestivaalit</v>
      </c>
      <c r="B193" s="3">
        <f>IFERROR(VLOOKUP(D193, reference!A:D, 3, FALSE()), "Not found")</f>
        <v>5</v>
      </c>
      <c r="C193" s="3" t="str">
        <f>IFERROR(VLOOKUP(D193, reference!A:D, 2, FALSE()), "Not found")</f>
        <v>Kotkan Kulttuuri- ja tapahtumapalvelu</v>
      </c>
      <c r="D193" t="s">
        <v>32</v>
      </c>
      <c r="E193" s="11" t="s">
        <v>226</v>
      </c>
      <c r="F193" s="11" t="s">
        <v>285</v>
      </c>
      <c r="G193">
        <v>4</v>
      </c>
      <c r="H193">
        <v>3</v>
      </c>
      <c r="I193">
        <v>84</v>
      </c>
      <c r="J193">
        <v>87</v>
      </c>
      <c r="K193">
        <v>746</v>
      </c>
      <c r="L193">
        <f t="shared" si="6"/>
        <v>229254</v>
      </c>
      <c r="M193">
        <v>230000</v>
      </c>
      <c r="N193">
        <v>2022</v>
      </c>
    </row>
    <row r="194" spans="1:14">
      <c r="A194" s="2" t="str">
        <f>IFERROR(VLOOKUP(D194, reference!A:D, 4, FALSE()), "Not found")</f>
        <v>Klassinen musiikki</v>
      </c>
      <c r="B194" s="3">
        <f>IFERROR(VLOOKUP(D194, reference!A:D, 3, FALSE()), "Not found")</f>
        <v>23</v>
      </c>
      <c r="C194" s="3" t="str">
        <f>IFERROR(VLOOKUP(D194, reference!A:D, 2, FALSE()), "Not found")</f>
        <v>Kuhmon Musiikkiyhdistys ry</v>
      </c>
      <c r="D194" t="s">
        <v>33</v>
      </c>
      <c r="E194" s="11" t="s">
        <v>227</v>
      </c>
      <c r="F194" s="11" t="s">
        <v>286</v>
      </c>
      <c r="G194">
        <v>14</v>
      </c>
      <c r="H194">
        <v>62</v>
      </c>
      <c r="I194">
        <v>19</v>
      </c>
      <c r="J194">
        <v>81</v>
      </c>
      <c r="K194">
        <v>20314</v>
      </c>
      <c r="L194">
        <f t="shared" si="6"/>
        <v>940</v>
      </c>
      <c r="M194">
        <v>21254</v>
      </c>
      <c r="N194">
        <v>2022</v>
      </c>
    </row>
    <row r="195" spans="1:14">
      <c r="A195" s="2" t="str">
        <f>IFERROR(VLOOKUP(D195, reference!A:D, 4, FALSE()), "Not found")</f>
        <v>Tanssi</v>
      </c>
      <c r="B195" s="3">
        <f>IFERROR(VLOOKUP(D195, reference!A:D, 3, FALSE()), "Not found")</f>
        <v>71</v>
      </c>
      <c r="C195" s="3" t="str">
        <f>IFERROR(VLOOKUP(D195, reference!A:D, 2, FALSE()), "Not found")</f>
        <v>Kuopio Tanssii ja Soi ry</v>
      </c>
      <c r="D195" t="s">
        <v>34</v>
      </c>
      <c r="E195" s="11" t="s">
        <v>228</v>
      </c>
      <c r="F195" s="11" t="s">
        <v>283</v>
      </c>
      <c r="G195">
        <v>7</v>
      </c>
      <c r="H195">
        <v>65</v>
      </c>
      <c r="I195">
        <v>40</v>
      </c>
      <c r="J195">
        <v>105</v>
      </c>
      <c r="K195">
        <v>6307</v>
      </c>
      <c r="L195">
        <f t="shared" si="6"/>
        <v>19639</v>
      </c>
      <c r="M195">
        <v>25946</v>
      </c>
      <c r="N195">
        <v>2022</v>
      </c>
    </row>
    <row r="196" spans="1:14">
      <c r="A196" s="2" t="str">
        <f>IFERROR(VLOOKUP(D196, reference!A:D, 4, FALSE()), "Not found")</f>
        <v>Lasten ja nuorten festivaalit</v>
      </c>
      <c r="B196" s="3">
        <f>IFERROR(VLOOKUP(D196, reference!A:D, 3, FALSE()), "Not found")</f>
        <v>84</v>
      </c>
      <c r="C196" s="3" t="str">
        <f>IFERROR(VLOOKUP(D196, reference!A:D, 2, FALSE()), "Not found")</f>
        <v>Työväen Näyttämöiden Liitto ry</v>
      </c>
      <c r="D196" t="s">
        <v>35</v>
      </c>
      <c r="E196" s="11" t="s">
        <v>229</v>
      </c>
      <c r="F196" s="11" t="s">
        <v>285</v>
      </c>
      <c r="G196">
        <v>3</v>
      </c>
      <c r="H196">
        <v>20</v>
      </c>
      <c r="I196">
        <v>14</v>
      </c>
      <c r="J196">
        <v>34</v>
      </c>
      <c r="K196">
        <v>2212</v>
      </c>
      <c r="L196">
        <f t="shared" si="6"/>
        <v>1287</v>
      </c>
      <c r="M196">
        <v>3499</v>
      </c>
      <c r="N196">
        <v>2022</v>
      </c>
    </row>
    <row r="197" spans="1:14">
      <c r="A197" s="2" t="str">
        <f>IFERROR(VLOOKUP(D197, reference!A:D, 4, FALSE()), "Not found")</f>
        <v>Klassinen musiikki</v>
      </c>
      <c r="B197" s="3">
        <f>IFERROR(VLOOKUP(D197, reference!A:D, 3, FALSE()), "Not found")</f>
        <v>25</v>
      </c>
      <c r="C197" s="3" t="str">
        <f>IFERROR(VLOOKUP(D197, reference!A:D, 2, FALSE()), "Not found")</f>
        <v>Lahden Kansainvälinen Urkuviikko ry</v>
      </c>
      <c r="D197" t="s">
        <v>36</v>
      </c>
      <c r="E197" s="11" t="s">
        <v>230</v>
      </c>
      <c r="F197" s="11" t="s">
        <v>282</v>
      </c>
      <c r="G197">
        <v>7</v>
      </c>
      <c r="H197">
        <v>7</v>
      </c>
      <c r="I197">
        <v>4</v>
      </c>
      <c r="J197">
        <v>11</v>
      </c>
      <c r="K197">
        <v>837</v>
      </c>
      <c r="L197">
        <f t="shared" si="6"/>
        <v>1814</v>
      </c>
      <c r="M197">
        <v>2651</v>
      </c>
      <c r="N197">
        <v>2022</v>
      </c>
    </row>
    <row r="198" spans="1:14">
      <c r="A198" s="15" t="str">
        <f>IFERROR(VLOOKUP(D198, reference!A:D, 4, FALSE()), "Not found")</f>
        <v>Lasten ja nuorten festivaalit</v>
      </c>
      <c r="B198" s="16">
        <f>IFERROR(VLOOKUP(D198, reference!A:D, 3, FALSE()), "Not found")</f>
        <v>82</v>
      </c>
      <c r="C198" s="16" t="str">
        <f>IFERROR(VLOOKUP(D198, reference!A:D, 2, FALSE()), "Not found")</f>
        <v>Lahden kaupunki</v>
      </c>
      <c r="D198" s="14" t="s">
        <v>37</v>
      </c>
      <c r="E198" s="11" t="s">
        <v>230</v>
      </c>
      <c r="F198" s="11" t="s">
        <v>282</v>
      </c>
      <c r="G198">
        <v>14</v>
      </c>
      <c r="H198">
        <v>6</v>
      </c>
      <c r="I198">
        <v>49</v>
      </c>
      <c r="J198">
        <v>55</v>
      </c>
      <c r="K198">
        <v>572</v>
      </c>
      <c r="L198">
        <f t="shared" si="6"/>
        <v>3317</v>
      </c>
      <c r="M198">
        <v>3889</v>
      </c>
      <c r="N198">
        <v>2022</v>
      </c>
    </row>
    <row r="199" spans="1:14">
      <c r="A199" s="15" t="str">
        <f>IFERROR(VLOOKUP(D199, reference!A:D, 4, FALSE()), "Not found")</f>
        <v>Lasten ja nuorten festivaalit</v>
      </c>
      <c r="B199" s="16">
        <f>IFERROR(VLOOKUP(D199, reference!A:D, 3, FALSE()), "Not found")</f>
        <v>81</v>
      </c>
      <c r="C199" s="16" t="str">
        <f>IFERROR(VLOOKUP(D199, reference!A:D, 2, FALSE()), "Not found")</f>
        <v>Hämeenlinnan kaupunki</v>
      </c>
      <c r="D199" s="14" t="s">
        <v>38</v>
      </c>
      <c r="E199" s="11" t="s">
        <v>231</v>
      </c>
      <c r="F199" s="11" t="s">
        <v>290</v>
      </c>
      <c r="G199">
        <v>4</v>
      </c>
      <c r="H199">
        <v>99</v>
      </c>
      <c r="I199">
        <v>70</v>
      </c>
      <c r="J199">
        <v>169</v>
      </c>
      <c r="K199">
        <v>1051</v>
      </c>
      <c r="L199">
        <f t="shared" si="6"/>
        <v>15949</v>
      </c>
      <c r="M199">
        <v>17000</v>
      </c>
      <c r="N199">
        <v>2022</v>
      </c>
    </row>
    <row r="200" spans="1:14">
      <c r="A200" s="15" t="str">
        <f>IFERROR(VLOOKUP(D200, reference!A:D, 4, FALSE()), "Not found")</f>
        <v>Klassinen musiikki</v>
      </c>
      <c r="B200" s="16">
        <f>IFERROR(VLOOKUP(D200, reference!A:D, 3, FALSE()), "Not found")</f>
        <v>29</v>
      </c>
      <c r="C200" s="16" t="str">
        <f>IFERROR(VLOOKUP(D200, reference!A:D, 2, FALSE()), "Not found")</f>
        <v>Lounais-Hämeen Musiikkipäivät ry</v>
      </c>
      <c r="D200" s="14" t="s">
        <v>39</v>
      </c>
      <c r="E200" s="11" t="s">
        <v>232</v>
      </c>
      <c r="F200" s="11" t="s">
        <v>290</v>
      </c>
      <c r="G200">
        <v>14</v>
      </c>
      <c r="H200">
        <v>16</v>
      </c>
      <c r="I200">
        <v>2</v>
      </c>
      <c r="J200">
        <v>18</v>
      </c>
      <c r="K200">
        <v>1595</v>
      </c>
      <c r="L200">
        <f t="shared" si="6"/>
        <v>1233</v>
      </c>
      <c r="M200">
        <v>2828</v>
      </c>
      <c r="N200">
        <v>2022</v>
      </c>
    </row>
    <row r="201" spans="1:14">
      <c r="A201" s="15" t="str">
        <f>IFERROR(VLOOKUP(D201, reference!A:D, 4, FALSE()), "Not found")</f>
        <v>Klassinen musiikki</v>
      </c>
      <c r="B201" s="16">
        <f>IFERROR(VLOOKUP(D201, reference!A:D, 3, FALSE()), "Not found")</f>
        <v>27</v>
      </c>
      <c r="C201" s="16" t="str">
        <f>IFERROR(VLOOKUP(D201, reference!A:D, 2, FALSE()), "Not found")</f>
        <v>Lieksan Vaskiviikon kannatusyhdistys ry</v>
      </c>
      <c r="D201" s="14" t="s">
        <v>40</v>
      </c>
      <c r="E201" s="11" t="s">
        <v>233</v>
      </c>
      <c r="F201" s="11" t="s">
        <v>291</v>
      </c>
      <c r="G201">
        <v>8</v>
      </c>
      <c r="H201">
        <v>18</v>
      </c>
      <c r="I201">
        <v>14</v>
      </c>
      <c r="J201">
        <v>32</v>
      </c>
      <c r="K201">
        <v>3252</v>
      </c>
      <c r="L201">
        <f t="shared" si="6"/>
        <v>2500</v>
      </c>
      <c r="M201">
        <v>5752</v>
      </c>
      <c r="N201">
        <v>2022</v>
      </c>
    </row>
    <row r="202" spans="1:14">
      <c r="A202" s="15" t="str">
        <f>IFERROR(VLOOKUP(D202, reference!A:D, 4, FALSE()), "Not found")</f>
        <v>Klassinen musiikki</v>
      </c>
      <c r="B202" s="16">
        <f>IFERROR(VLOOKUP(D202, reference!A:D, 3, FALSE()), "Not found")</f>
        <v>28</v>
      </c>
      <c r="C202" s="16" t="str">
        <f>IFERROR(VLOOKUP(D202, reference!A:D, 2, FALSE()), "Not found")</f>
        <v>Lohtajan Kirkkomusiikkijuhlat ry</v>
      </c>
      <c r="D202" s="14" t="s">
        <v>41</v>
      </c>
      <c r="E202" s="11" t="s">
        <v>225</v>
      </c>
      <c r="F202" s="11" t="s">
        <v>288</v>
      </c>
      <c r="G202">
        <v>5</v>
      </c>
      <c r="H202">
        <v>5</v>
      </c>
      <c r="I202">
        <v>17</v>
      </c>
      <c r="J202">
        <v>22</v>
      </c>
      <c r="K202">
        <v>641</v>
      </c>
      <c r="L202">
        <f t="shared" si="6"/>
        <v>3093</v>
      </c>
      <c r="M202">
        <v>3734</v>
      </c>
      <c r="N202">
        <v>2022</v>
      </c>
    </row>
    <row r="203" spans="1:14">
      <c r="A203" s="15" t="str">
        <f>IFERROR(VLOOKUP(D203, reference!A:D, 4, FALSE()), "Not found")</f>
        <v>Klassinen musiikki</v>
      </c>
      <c r="B203" s="16">
        <f>IFERROR(VLOOKUP(D203, reference!A:D, 3, FALSE()), "Not found")</f>
        <v>92</v>
      </c>
      <c r="C203" s="16" t="str">
        <f>IFERROR(VLOOKUP(D203, reference!A:D, 2, FALSE()), "Not found")</f>
        <v>Loviisan Laulu ry</v>
      </c>
      <c r="D203" s="14" t="s">
        <v>42</v>
      </c>
      <c r="E203" s="11" t="s">
        <v>234</v>
      </c>
      <c r="F203" s="11" t="s">
        <v>277</v>
      </c>
      <c r="G203">
        <v>3</v>
      </c>
      <c r="H203">
        <v>8</v>
      </c>
      <c r="I203">
        <v>2</v>
      </c>
      <c r="J203">
        <v>10</v>
      </c>
      <c r="K203">
        <v>373</v>
      </c>
      <c r="L203">
        <f t="shared" si="6"/>
        <v>389</v>
      </c>
      <c r="M203">
        <v>762</v>
      </c>
      <c r="N203">
        <v>2022</v>
      </c>
    </row>
    <row r="204" spans="1:14">
      <c r="A204" s="15" t="str">
        <f>IFERROR(VLOOKUP(D204, reference!A:D, 4, FALSE()), "Not found")</f>
        <v>Klassinen musiikki</v>
      </c>
      <c r="B204" s="16">
        <f>IFERROR(VLOOKUP(D204, reference!A:D, 3, FALSE()), "Not found")</f>
        <v>24</v>
      </c>
      <c r="C204" s="16" t="str">
        <f>IFERROR(VLOOKUP(D204, reference!A:D, 2, FALSE()), "Not found")</f>
        <v>Kuusikko soi ry</v>
      </c>
      <c r="D204" s="14" t="s">
        <v>43</v>
      </c>
      <c r="E204" s="11" t="s">
        <v>235</v>
      </c>
      <c r="F204" s="11" t="s">
        <v>281</v>
      </c>
      <c r="G204">
        <v>5</v>
      </c>
      <c r="H204">
        <v>16</v>
      </c>
      <c r="I204">
        <v>3</v>
      </c>
      <c r="J204">
        <v>19</v>
      </c>
      <c r="K204">
        <v>1275</v>
      </c>
      <c r="L204">
        <f t="shared" si="6"/>
        <v>125</v>
      </c>
      <c r="M204">
        <v>1400</v>
      </c>
      <c r="N204">
        <v>2022</v>
      </c>
    </row>
    <row r="205" spans="1:14">
      <c r="A205" s="2" t="str">
        <f>IFERROR(VLOOKUP(D205, reference!A:D, 4, FALSE()), "Not found")</f>
        <v>Monitaidefestivaalit</v>
      </c>
      <c r="B205" s="3">
        <f>IFERROR(VLOOKUP(D205, reference!A:D, 3, FALSE()), "Not found")</f>
        <v>2</v>
      </c>
      <c r="C205" s="3" t="str">
        <f>IFERROR(VLOOKUP(D205, reference!A:D, 2, FALSE()), "Not found")</f>
        <v>Helsingin tapahtumasäätiö</v>
      </c>
      <c r="D205" t="s">
        <v>112</v>
      </c>
      <c r="E205" s="11" t="s">
        <v>214</v>
      </c>
      <c r="F205" s="11" t="s">
        <v>277</v>
      </c>
      <c r="G205">
        <v>5</v>
      </c>
      <c r="H205">
        <v>0</v>
      </c>
      <c r="I205">
        <v>1</v>
      </c>
      <c r="J205">
        <v>1</v>
      </c>
      <c r="K205">
        <v>0</v>
      </c>
      <c r="L205">
        <f t="shared" si="6"/>
        <v>100000</v>
      </c>
      <c r="M205">
        <v>100000</v>
      </c>
      <c r="N205">
        <v>2022</v>
      </c>
    </row>
    <row r="206" spans="1:14">
      <c r="A206" s="2" t="str">
        <f>IFERROR(VLOOKUP(D206, reference!A:D, 4, FALSE()), "Not found")</f>
        <v>Monitaidefestivaalit</v>
      </c>
      <c r="B206" s="3">
        <f>IFERROR(VLOOKUP(D206, reference!A:D, 3, FALSE()), "Not found")</f>
        <v>4</v>
      </c>
      <c r="C206" s="3" t="str">
        <f>IFERROR(VLOOKUP(D206, reference!A:D, 2, FALSE()), "Not found")</f>
        <v>Fingo ry</v>
      </c>
      <c r="D206" t="s">
        <v>44</v>
      </c>
      <c r="E206" s="11" t="s">
        <v>214</v>
      </c>
      <c r="F206" s="11" t="s">
        <v>277</v>
      </c>
      <c r="G206">
        <v>7</v>
      </c>
      <c r="H206">
        <v>0</v>
      </c>
      <c r="I206">
        <v>48</v>
      </c>
      <c r="J206">
        <v>48</v>
      </c>
      <c r="K206">
        <v>0</v>
      </c>
      <c r="L206">
        <f t="shared" si="6"/>
        <v>21500</v>
      </c>
      <c r="M206">
        <v>21500</v>
      </c>
      <c r="N206">
        <v>2022</v>
      </c>
    </row>
    <row r="207" spans="1:14">
      <c r="A207" s="2" t="str">
        <f>IFERROR(VLOOKUP(D207, reference!A:D, 4, FALSE()), "Not found")</f>
        <v>Klassinen musiikki</v>
      </c>
      <c r="B207" s="3">
        <f>IFERROR(VLOOKUP(D207, reference!A:D, 3, FALSE()), "Not found")</f>
        <v>19</v>
      </c>
      <c r="C207" s="3" t="str">
        <f>IFERROR(VLOOKUP(D207, reference!A:D, 2, FALSE()), "Not found")</f>
        <v>Järvenpään Sibelius-seura ry</v>
      </c>
      <c r="D207" t="s">
        <v>45</v>
      </c>
      <c r="E207" s="11" t="s">
        <v>236</v>
      </c>
      <c r="F207" s="11" t="s">
        <v>277</v>
      </c>
      <c r="G207">
        <v>7</v>
      </c>
      <c r="H207">
        <v>22</v>
      </c>
      <c r="I207">
        <v>11</v>
      </c>
      <c r="J207">
        <v>33</v>
      </c>
      <c r="K207">
        <v>1180</v>
      </c>
      <c r="L207">
        <f t="shared" si="6"/>
        <v>578</v>
      </c>
      <c r="M207">
        <v>1758</v>
      </c>
      <c r="N207">
        <v>2022</v>
      </c>
    </row>
    <row r="208" spans="1:14">
      <c r="A208" s="2" t="str">
        <f>IFERROR(VLOOKUP(D208, reference!A:D, 4, FALSE()), "Not found")</f>
        <v>Klassinen musiikki</v>
      </c>
      <c r="B208" s="3">
        <f>IFERROR(VLOOKUP(D208, reference!A:D, 3, FALSE()), "Not found")</f>
        <v>30</v>
      </c>
      <c r="C208" s="3" t="str">
        <f>IFERROR(VLOOKUP(D208, reference!A:D, 2, FALSE()), "Not found")</f>
        <v>Meri ja musiikki ry</v>
      </c>
      <c r="D208" t="s">
        <v>46</v>
      </c>
      <c r="E208" s="11" t="s">
        <v>237</v>
      </c>
      <c r="F208" s="11" t="s">
        <v>277</v>
      </c>
      <c r="G208">
        <v>3</v>
      </c>
      <c r="H208">
        <v>5</v>
      </c>
      <c r="I208">
        <v>1</v>
      </c>
      <c r="J208">
        <v>6</v>
      </c>
      <c r="K208">
        <v>249</v>
      </c>
      <c r="L208">
        <f t="shared" si="6"/>
        <v>311</v>
      </c>
      <c r="M208">
        <v>560</v>
      </c>
      <c r="N208">
        <v>2022</v>
      </c>
    </row>
    <row r="209" spans="1:14">
      <c r="A209" s="2" t="str">
        <f>IFERROR(VLOOKUP(D209, reference!A:D, 4, FALSE()), "Not found")</f>
        <v>Klassinen musiikki</v>
      </c>
      <c r="B209" s="3">
        <f>IFERROR(VLOOKUP(D209, reference!A:D, 3, FALSE()), "Not found")</f>
        <v>31</v>
      </c>
      <c r="C209" s="3" t="str">
        <f>IFERROR(VLOOKUP(D209, reference!A:D, 2, FALSE()), "Not found")</f>
        <v>Mikkelin Musiikkijuhlien Kannatusyhdistys ry</v>
      </c>
      <c r="D209" t="s">
        <v>47</v>
      </c>
      <c r="E209" s="11" t="s">
        <v>238</v>
      </c>
      <c r="F209" s="11" t="s">
        <v>287</v>
      </c>
      <c r="G209">
        <v>7</v>
      </c>
      <c r="H209">
        <v>12</v>
      </c>
      <c r="I209">
        <v>33</v>
      </c>
      <c r="J209">
        <v>45</v>
      </c>
      <c r="K209">
        <v>3050</v>
      </c>
      <c r="L209">
        <f t="shared" si="6"/>
        <v>7700</v>
      </c>
      <c r="M209">
        <v>10750</v>
      </c>
      <c r="N209">
        <v>2022</v>
      </c>
    </row>
    <row r="210" spans="1:14">
      <c r="A210" s="2" t="str">
        <f>IFERROR(VLOOKUP(D210, reference!A:D, 4, FALSE()), "Not found")</f>
        <v>Teatteri ja kirjallisuus</v>
      </c>
      <c r="B210" s="3">
        <f>IFERROR(VLOOKUP(D210, reference!A:D, 3, FALSE()), "Not found")</f>
        <v>78</v>
      </c>
      <c r="C210" s="3" t="str">
        <f>IFERROR(VLOOKUP(D210, reference!A:D, 2, FALSE()), "Not found")</f>
        <v>Teatteri Mukamas</v>
      </c>
      <c r="D210" t="s">
        <v>88</v>
      </c>
      <c r="E210" s="11" t="s">
        <v>239</v>
      </c>
      <c r="F210" s="11" t="s">
        <v>292</v>
      </c>
      <c r="G210">
        <v>5</v>
      </c>
      <c r="H210">
        <v>17</v>
      </c>
      <c r="I210">
        <v>8</v>
      </c>
      <c r="J210">
        <v>25</v>
      </c>
      <c r="K210">
        <v>991</v>
      </c>
      <c r="L210">
        <f t="shared" si="6"/>
        <v>327</v>
      </c>
      <c r="M210">
        <v>1318</v>
      </c>
      <c r="N210">
        <v>2022</v>
      </c>
    </row>
    <row r="211" spans="1:14">
      <c r="A211" s="2" t="str">
        <f>IFERROR(VLOOKUP(D211, reference!A:D, 4, FALSE()), "Not found")</f>
        <v>Nykymusiikki</v>
      </c>
      <c r="B211" s="3">
        <f>IFERROR(VLOOKUP(D211, reference!A:D, 3, FALSE()), "Not found")</f>
        <v>55</v>
      </c>
      <c r="C211" s="3" t="str">
        <f>IFERROR(VLOOKUP(D211, reference!A:D, 2, FALSE()), "Not found")</f>
        <v>Viitasaaren kesäakatemia ry</v>
      </c>
      <c r="D211" t="s">
        <v>164</v>
      </c>
      <c r="E211" s="11" t="s">
        <v>240</v>
      </c>
      <c r="F211" s="11" t="s">
        <v>284</v>
      </c>
      <c r="G211">
        <v>7</v>
      </c>
      <c r="H211">
        <v>15</v>
      </c>
      <c r="I211">
        <v>13</v>
      </c>
      <c r="J211">
        <v>28</v>
      </c>
      <c r="K211">
        <v>323</v>
      </c>
      <c r="L211">
        <f t="shared" si="6"/>
        <v>1822</v>
      </c>
      <c r="M211">
        <v>2145</v>
      </c>
      <c r="N211">
        <v>2022</v>
      </c>
    </row>
    <row r="212" spans="1:14">
      <c r="A212" s="2" t="str">
        <f>IFERROR(VLOOKUP(D212, reference!A:D, 4, FALSE()), "Not found")</f>
        <v>Klassinen musiikki</v>
      </c>
      <c r="B212" s="3">
        <f>IFERROR(VLOOKUP(D212, reference!A:D, 3, FALSE()), "Not found")</f>
        <v>32</v>
      </c>
      <c r="C212" s="3" t="str">
        <f>IFERROR(VLOOKUP(D212, reference!A:D, 2, FALSE()), "Not found")</f>
        <v>Musiikkia! Ruovesi ry</v>
      </c>
      <c r="D212" t="s">
        <v>48</v>
      </c>
      <c r="E212" s="11" t="s">
        <v>241</v>
      </c>
      <c r="F212" s="11" t="s">
        <v>292</v>
      </c>
      <c r="G212">
        <v>5</v>
      </c>
      <c r="H212">
        <v>6</v>
      </c>
      <c r="I212">
        <v>1</v>
      </c>
      <c r="J212">
        <v>7</v>
      </c>
      <c r="K212">
        <v>858</v>
      </c>
      <c r="L212">
        <f t="shared" si="6"/>
        <v>64</v>
      </c>
      <c r="M212">
        <v>922</v>
      </c>
      <c r="N212">
        <v>2022</v>
      </c>
    </row>
    <row r="213" spans="1:14">
      <c r="A213" s="2" t="str">
        <f>IFERROR(VLOOKUP(D213, reference!A:D, 4, FALSE()), "Not found")</f>
        <v>Folk</v>
      </c>
      <c r="B213" s="3">
        <f>IFERROR(VLOOKUP(D213, reference!A:D, 3, FALSE()), "Not found")</f>
        <v>66</v>
      </c>
      <c r="C213" s="3" t="str">
        <f>IFERROR(VLOOKUP(D213, reference!A:D, 2, FALSE()), "Not found")</f>
        <v>Musiikkiyhdistys pro Sommelo ry</v>
      </c>
      <c r="D213" s="11" t="s">
        <v>309</v>
      </c>
      <c r="E213" s="11" t="s">
        <v>227</v>
      </c>
      <c r="F213" s="11" t="s">
        <v>286</v>
      </c>
      <c r="G213">
        <v>4</v>
      </c>
      <c r="H213">
        <v>13</v>
      </c>
      <c r="I213">
        <v>23</v>
      </c>
      <c r="J213">
        <v>36</v>
      </c>
      <c r="K213">
        <v>2273</v>
      </c>
      <c r="L213">
        <f t="shared" si="6"/>
        <v>1519</v>
      </c>
      <c r="M213">
        <v>3792</v>
      </c>
      <c r="N213">
        <v>2022</v>
      </c>
    </row>
    <row r="214" spans="1:14">
      <c r="A214" s="2" t="str">
        <f>IFERROR(VLOOKUP(D214, reference!A:D, 4, FALSE()), "Not found")</f>
        <v>Kuvataide</v>
      </c>
      <c r="B214" s="3">
        <f>IFERROR(VLOOKUP(D214, reference!A:D, 3, FALSE()), "Not found")</f>
        <v>86</v>
      </c>
      <c r="C214" s="3" t="str">
        <f>IFERROR(VLOOKUP(D214, reference!A:D, 2, FALSE()), "Not found")</f>
        <v>Mäntän kuvataiteen ystävät ry</v>
      </c>
      <c r="D214" t="s">
        <v>49</v>
      </c>
      <c r="E214" s="11" t="s">
        <v>294</v>
      </c>
      <c r="F214" s="11" t="s">
        <v>292</v>
      </c>
      <c r="G214">
        <v>81</v>
      </c>
      <c r="H214">
        <v>9</v>
      </c>
      <c r="I214">
        <v>3</v>
      </c>
      <c r="J214">
        <v>12</v>
      </c>
      <c r="K214">
        <v>7275</v>
      </c>
      <c r="L214">
        <f t="shared" si="6"/>
        <v>8925</v>
      </c>
      <c r="M214">
        <v>16200</v>
      </c>
      <c r="N214">
        <v>2022</v>
      </c>
    </row>
    <row r="215" spans="1:14">
      <c r="A215" s="2" t="str">
        <f>IFERROR(VLOOKUP(D215, reference!A:D, 4, FALSE()), "Not found")</f>
        <v>Klassinen musiikki</v>
      </c>
      <c r="B215" s="3">
        <f>IFERROR(VLOOKUP(D215, reference!A:D, 3, FALSE()), "Not found")</f>
        <v>33</v>
      </c>
      <c r="C215" s="3" t="str">
        <f>IFERROR(VLOOKUP(D215, reference!A:D, 2, FALSE()), "Not found")</f>
        <v>Mäntän Musiikkijuhlien Tuki ry</v>
      </c>
      <c r="D215" t="s">
        <v>50</v>
      </c>
      <c r="E215" s="11" t="s">
        <v>294</v>
      </c>
      <c r="F215" s="11" t="s">
        <v>292</v>
      </c>
      <c r="G215">
        <v>6</v>
      </c>
      <c r="H215">
        <v>9</v>
      </c>
      <c r="I215">
        <v>21</v>
      </c>
      <c r="J215">
        <v>30</v>
      </c>
      <c r="K215">
        <v>1204</v>
      </c>
      <c r="L215">
        <f t="shared" si="6"/>
        <v>1579</v>
      </c>
      <c r="M215">
        <v>2783</v>
      </c>
      <c r="N215">
        <v>2022</v>
      </c>
    </row>
    <row r="216" spans="1:14">
      <c r="A216" s="2" t="str">
        <f>IFERROR(VLOOKUP(D216, reference!A:D, 4, FALSE()), "Not found")</f>
        <v>Klassinen musiikki</v>
      </c>
      <c r="B216" s="3">
        <f>IFERROR(VLOOKUP(D216, reference!A:D, 3, FALSE()), "Not found")</f>
        <v>34</v>
      </c>
      <c r="C216" s="3" t="str">
        <f>IFERROR(VLOOKUP(D216, reference!A:D, 2, FALSE()), "Not found")</f>
        <v>Naantalin musiikkijuhlasäätiö</v>
      </c>
      <c r="D216" t="s">
        <v>51</v>
      </c>
      <c r="E216" s="11" t="s">
        <v>242</v>
      </c>
      <c r="F216" s="11" t="s">
        <v>278</v>
      </c>
      <c r="G216">
        <v>12</v>
      </c>
      <c r="H216">
        <v>31</v>
      </c>
      <c r="I216">
        <v>49</v>
      </c>
      <c r="J216">
        <v>80</v>
      </c>
      <c r="K216">
        <v>4567</v>
      </c>
      <c r="L216">
        <f t="shared" si="6"/>
        <v>4220</v>
      </c>
      <c r="M216">
        <v>8787</v>
      </c>
      <c r="N216">
        <v>2022</v>
      </c>
    </row>
    <row r="217" spans="1:14">
      <c r="A217" s="2" t="str">
        <f>IFERROR(VLOOKUP(D217, reference!A:D, 4, FALSE()), "Not found")</f>
        <v>Klassinen musiikki</v>
      </c>
      <c r="B217" s="3">
        <f>IFERROR(VLOOKUP(D217, reference!A:D, 3, FALSE()), "Not found")</f>
        <v>35</v>
      </c>
      <c r="C217" s="3" t="str">
        <f>IFERROR(VLOOKUP(D217, reference!A:D, 2, FALSE()), "Not found")</f>
        <v>Nurmeksen kesäakatemian kannatysyhdistys ry</v>
      </c>
      <c r="D217" t="s">
        <v>52</v>
      </c>
      <c r="E217" s="11" t="s">
        <v>243</v>
      </c>
      <c r="F217" s="11" t="s">
        <v>291</v>
      </c>
      <c r="G217">
        <v>9</v>
      </c>
      <c r="H217">
        <v>15</v>
      </c>
      <c r="I217">
        <v>12</v>
      </c>
      <c r="J217">
        <v>27</v>
      </c>
      <c r="K217">
        <v>1396</v>
      </c>
      <c r="L217">
        <f t="shared" si="6"/>
        <v>509</v>
      </c>
      <c r="M217">
        <v>1905</v>
      </c>
      <c r="N217">
        <v>2022</v>
      </c>
    </row>
    <row r="218" spans="1:14">
      <c r="A218" s="2" t="str">
        <f>IFERROR(VLOOKUP(D218, reference!A:D, 4, FALSE()), "Not found")</f>
        <v>Klassinen musiikki</v>
      </c>
      <c r="B218" s="3">
        <f>IFERROR(VLOOKUP(D218, reference!A:D, 3, FALSE()), "Not found")</f>
        <v>36</v>
      </c>
      <c r="C218" s="3" t="str">
        <f>IFERROR(VLOOKUP(D218, reference!A:D, 2, FALSE()), "Not found")</f>
        <v>Oulaisten kaupunki</v>
      </c>
      <c r="D218" t="s">
        <v>53</v>
      </c>
      <c r="E218" s="11" t="s">
        <v>244</v>
      </c>
      <c r="F218" s="11" t="s">
        <v>280</v>
      </c>
      <c r="G218">
        <v>22</v>
      </c>
      <c r="H218">
        <v>13</v>
      </c>
      <c r="I218">
        <v>5</v>
      </c>
      <c r="J218">
        <v>18</v>
      </c>
      <c r="K218">
        <v>2115</v>
      </c>
      <c r="L218">
        <f t="shared" si="6"/>
        <v>1395</v>
      </c>
      <c r="M218">
        <v>3510</v>
      </c>
      <c r="N218">
        <v>2022</v>
      </c>
    </row>
    <row r="219" spans="1:14">
      <c r="A219" s="2" t="str">
        <f>IFERROR(VLOOKUP(D219, reference!A:D, 4, FALSE()), "Not found")</f>
        <v>Monitaidefestivaalit</v>
      </c>
      <c r="B219" s="3">
        <f>IFERROR(VLOOKUP(D219, reference!A:D, 3, FALSE()), "Not found")</f>
        <v>6</v>
      </c>
      <c r="C219" s="3" t="str">
        <f>IFERROR(VLOOKUP(D219, reference!A:D, 2, FALSE()), "Not found")</f>
        <v>Oulun Kulttuuritapahtumayhdistys ty</v>
      </c>
      <c r="D219" t="s">
        <v>54</v>
      </c>
      <c r="E219" s="11" t="s">
        <v>245</v>
      </c>
      <c r="F219" s="11" t="s">
        <v>280</v>
      </c>
      <c r="G219">
        <v>26</v>
      </c>
      <c r="H219">
        <v>64</v>
      </c>
      <c r="I219">
        <v>286</v>
      </c>
      <c r="J219">
        <v>350</v>
      </c>
      <c r="K219">
        <v>3113</v>
      </c>
      <c r="L219">
        <f t="shared" si="6"/>
        <v>36289</v>
      </c>
      <c r="M219">
        <v>39402</v>
      </c>
      <c r="N219">
        <v>2022</v>
      </c>
    </row>
    <row r="220" spans="1:14">
      <c r="A220" s="2" t="str">
        <f>IFERROR(VLOOKUP(D220, reference!A:D, 4, FALSE()), "Not found")</f>
        <v>Monitaidefestivaalit</v>
      </c>
      <c r="B220" s="3">
        <f>IFERROR(VLOOKUP(D220, reference!A:D, 3, FALSE()), "Not found")</f>
        <v>7</v>
      </c>
      <c r="C220" s="3" t="str">
        <f>IFERROR(VLOOKUP(D220, reference!A:D, 2, FALSE()), "Not found")</f>
        <v>Oulun musiikkijuhlasäätiö ry</v>
      </c>
      <c r="D220" t="s">
        <v>55</v>
      </c>
      <c r="E220" s="11" t="s">
        <v>245</v>
      </c>
      <c r="F220" s="11" t="s">
        <v>280</v>
      </c>
      <c r="G220">
        <v>16</v>
      </c>
      <c r="H220">
        <v>53</v>
      </c>
      <c r="I220">
        <v>13</v>
      </c>
      <c r="J220">
        <v>66</v>
      </c>
      <c r="K220">
        <v>6502</v>
      </c>
      <c r="L220">
        <f t="shared" si="6"/>
        <v>587</v>
      </c>
      <c r="M220">
        <v>7089</v>
      </c>
      <c r="N220">
        <v>2022</v>
      </c>
    </row>
    <row r="221" spans="1:14">
      <c r="A221" s="2" t="str">
        <f>IFERROR(VLOOKUP(D221, reference!A:D, 4, FALSE()), "Not found")</f>
        <v>Folk</v>
      </c>
      <c r="B221" s="3">
        <f>IFERROR(VLOOKUP(D221, reference!A:D, 3, FALSE()), "Not found")</f>
        <v>70</v>
      </c>
      <c r="C221" s="3" t="str">
        <f>IFERROR(VLOOKUP(D221, reference!A:D, 2, FALSE()), "Not found")</f>
        <v>Suomen Nuorisoseurat ry</v>
      </c>
      <c r="D221" t="s">
        <v>56</v>
      </c>
      <c r="E221" s="11" t="s">
        <v>239</v>
      </c>
      <c r="F221" s="11" t="s">
        <v>292</v>
      </c>
      <c r="G221">
        <v>5</v>
      </c>
      <c r="H221">
        <v>76</v>
      </c>
      <c r="I221">
        <v>23</v>
      </c>
      <c r="J221">
        <v>99</v>
      </c>
      <c r="K221">
        <v>5800</v>
      </c>
      <c r="L221">
        <f t="shared" si="6"/>
        <v>8500</v>
      </c>
      <c r="M221">
        <v>14300</v>
      </c>
      <c r="N221">
        <v>2022</v>
      </c>
    </row>
    <row r="222" spans="1:14">
      <c r="A222" s="2" t="str">
        <f>IFERROR(VLOOKUP(D222, reference!A:D, 4, FALSE()), "Not found")</f>
        <v>Jazz ja blues</v>
      </c>
      <c r="B222" s="3">
        <f>IFERROR(VLOOKUP(D222, reference!A:D, 3, FALSE()), "Not found")</f>
        <v>59</v>
      </c>
      <c r="C222" s="3" t="str">
        <f>IFERROR(VLOOKUP(D222, reference!A:D, 2, FALSE()), "Not found")</f>
        <v>Pori Jazz 66 ry</v>
      </c>
      <c r="D222" t="s">
        <v>57</v>
      </c>
      <c r="E222" s="11" t="s">
        <v>246</v>
      </c>
      <c r="F222" s="11" t="s">
        <v>295</v>
      </c>
      <c r="G222">
        <v>9</v>
      </c>
      <c r="H222">
        <v>48</v>
      </c>
      <c r="I222">
        <v>53</v>
      </c>
      <c r="J222">
        <v>101</v>
      </c>
      <c r="K222">
        <v>47283</v>
      </c>
      <c r="L222">
        <f t="shared" si="6"/>
        <v>162000</v>
      </c>
      <c r="M222">
        <v>209283</v>
      </c>
      <c r="N222">
        <v>2022</v>
      </c>
    </row>
    <row r="223" spans="1:14">
      <c r="A223" s="2" t="str">
        <f>IFERROR(VLOOKUP(D223, reference!A:D, 4, FALSE()), "Not found")</f>
        <v>Jazz ja blues</v>
      </c>
      <c r="B223" s="3">
        <f>IFERROR(VLOOKUP(D223, reference!A:D, 3, FALSE()), "Not found")</f>
        <v>58</v>
      </c>
      <c r="C223" s="3" t="str">
        <f>IFERROR(VLOOKUP(D223, reference!A:D, 2, FALSE()), "Not found")</f>
        <v>Järvenpään Blues-Jazz Diggarit ry</v>
      </c>
      <c r="D223" t="s">
        <v>58</v>
      </c>
      <c r="E223" s="11" t="s">
        <v>236</v>
      </c>
      <c r="F223" s="11" t="s">
        <v>277</v>
      </c>
      <c r="G223" t="s">
        <v>59</v>
      </c>
      <c r="H223">
        <v>15</v>
      </c>
      <c r="I223">
        <v>32</v>
      </c>
      <c r="J223">
        <v>47</v>
      </c>
      <c r="K223">
        <v>4800</v>
      </c>
      <c r="L223">
        <f t="shared" si="6"/>
        <v>59200</v>
      </c>
      <c r="M223">
        <v>64000</v>
      </c>
      <c r="N223">
        <v>2022</v>
      </c>
    </row>
    <row r="224" spans="1:14">
      <c r="A224" s="2" t="str">
        <f>IFERROR(VLOOKUP(D224, reference!A:D, 4, FALSE()), "Not found")</f>
        <v>Klassinen musiikki</v>
      </c>
      <c r="B224" s="3">
        <f>IFERROR(VLOOKUP(D224, reference!A:D, 3, FALSE()), "Not found")</f>
        <v>40</v>
      </c>
      <c r="C224" s="3" t="str">
        <f>IFERROR(VLOOKUP(D224, reference!A:D, 2, FALSE()), "Not found")</f>
        <v>Rauman Konserttiyhdistys ry</v>
      </c>
      <c r="D224" t="s">
        <v>151</v>
      </c>
      <c r="E224" s="11" t="s">
        <v>247</v>
      </c>
      <c r="F224" s="11" t="s">
        <v>295</v>
      </c>
      <c r="G224">
        <v>5</v>
      </c>
      <c r="H224">
        <v>8</v>
      </c>
      <c r="I224">
        <v>17</v>
      </c>
      <c r="J224">
        <v>25</v>
      </c>
      <c r="K224">
        <v>629</v>
      </c>
      <c r="L224">
        <f t="shared" si="6"/>
        <v>2272</v>
      </c>
      <c r="M224">
        <v>2901</v>
      </c>
      <c r="N224">
        <v>2022</v>
      </c>
    </row>
    <row r="225" spans="1:14">
      <c r="A225" s="2" t="str">
        <f>IFERROR(VLOOKUP(D225, reference!A:D, 4, FALSE()), "Not found")</f>
        <v>Klassinen musiikki</v>
      </c>
      <c r="B225" s="3">
        <f>IFERROR(VLOOKUP(D225, reference!A:D, 3, FALSE()), "Not found")</f>
        <v>41</v>
      </c>
      <c r="C225" s="3" t="str">
        <f>IFERROR(VLOOKUP(D225, reference!A:D, 2, FALSE()), "Not found")</f>
        <v>Riihimäen Kesäkonsertit -yhdistys ry</v>
      </c>
      <c r="D225" t="s">
        <v>60</v>
      </c>
      <c r="E225" s="11" t="s">
        <v>248</v>
      </c>
      <c r="F225" s="11" t="s">
        <v>290</v>
      </c>
      <c r="G225">
        <v>6</v>
      </c>
      <c r="H225">
        <v>9</v>
      </c>
      <c r="I225">
        <v>3</v>
      </c>
      <c r="J225">
        <v>12</v>
      </c>
      <c r="K225">
        <v>666</v>
      </c>
      <c r="L225">
        <f t="shared" si="6"/>
        <v>576</v>
      </c>
      <c r="M225">
        <v>1242</v>
      </c>
      <c r="N225">
        <v>2022</v>
      </c>
    </row>
    <row r="226" spans="1:14">
      <c r="A226" s="2" t="str">
        <f>IFERROR(VLOOKUP(D226, reference!A:D, 4, FALSE()), "Not found")</f>
        <v>Klassinen musiikki</v>
      </c>
      <c r="B226" s="3">
        <f>IFERROR(VLOOKUP(D226, reference!A:D, 3, FALSE()), "Not found")</f>
        <v>38</v>
      </c>
      <c r="C226" s="3" t="str">
        <f>IFERROR(VLOOKUP(D226, reference!A:D, 2, FALSE()), "Not found")</f>
        <v>Pietarsaaren Sinfonietta</v>
      </c>
      <c r="D226" t="s">
        <v>61</v>
      </c>
      <c r="E226" s="11" t="s">
        <v>249</v>
      </c>
      <c r="F226" s="11" t="s">
        <v>289</v>
      </c>
      <c r="G226">
        <v>5</v>
      </c>
      <c r="H226">
        <v>6</v>
      </c>
      <c r="I226">
        <v>7</v>
      </c>
      <c r="J226">
        <v>13</v>
      </c>
      <c r="K226">
        <v>817</v>
      </c>
      <c r="L226">
        <f t="shared" si="6"/>
        <v>1233</v>
      </c>
      <c r="M226">
        <v>2050</v>
      </c>
      <c r="N226">
        <v>2022</v>
      </c>
    </row>
    <row r="227" spans="1:14">
      <c r="A227" s="2" t="str">
        <f>IFERROR(VLOOKUP(D227, reference!A:D, 4, FALSE()), "Not found")</f>
        <v>Lasten ja nuorten festivaalit</v>
      </c>
      <c r="B227" s="3">
        <f>IFERROR(VLOOKUP(D227, reference!A:D, 3, FALSE()), "Not found")</f>
        <v>83</v>
      </c>
      <c r="C227" s="3" t="str">
        <f>IFERROR(VLOOKUP(D227, reference!A:D, 2, FALSE()), "Not found")</f>
        <v>Lasten Laulukaupunki ry</v>
      </c>
      <c r="D227" t="s">
        <v>62</v>
      </c>
      <c r="E227" s="11" t="s">
        <v>250</v>
      </c>
      <c r="F227" s="11" t="s">
        <v>278</v>
      </c>
      <c r="G227">
        <v>4</v>
      </c>
      <c r="H227">
        <v>2</v>
      </c>
      <c r="I227">
        <v>75</v>
      </c>
      <c r="J227">
        <v>77</v>
      </c>
      <c r="K227">
        <v>91</v>
      </c>
      <c r="L227">
        <f t="shared" si="6"/>
        <v>12584</v>
      </c>
      <c r="M227">
        <v>12675</v>
      </c>
      <c r="N227">
        <v>2022</v>
      </c>
    </row>
    <row r="228" spans="1:14">
      <c r="A228" s="2" t="str">
        <f>IFERROR(VLOOKUP(D228, reference!A:D, 4, FALSE()), "Not found")</f>
        <v>Teatteri ja kirjallisuus</v>
      </c>
      <c r="B228" s="3">
        <f>IFERROR(VLOOKUP(D228, reference!A:D, 3, FALSE()), "Not found")</f>
        <v>77</v>
      </c>
      <c r="C228" s="3" t="str">
        <f>IFERROR(VLOOKUP(D228, reference!A:D, 2, FALSE()), "Not found")</f>
        <v>Nukketeatteri Sampo</v>
      </c>
      <c r="D228" t="s">
        <v>63</v>
      </c>
      <c r="E228" s="11" t="s">
        <v>214</v>
      </c>
      <c r="F228" s="11" t="s">
        <v>277</v>
      </c>
      <c r="G228">
        <v>5</v>
      </c>
      <c r="H228">
        <v>43</v>
      </c>
      <c r="I228">
        <v>10</v>
      </c>
      <c r="J228">
        <v>53</v>
      </c>
      <c r="K228">
        <v>800</v>
      </c>
      <c r="L228">
        <f t="shared" si="6"/>
        <v>1854</v>
      </c>
      <c r="M228">
        <v>2654</v>
      </c>
      <c r="N228">
        <v>2022</v>
      </c>
    </row>
    <row r="229" spans="1:14">
      <c r="A229" s="2" t="str">
        <f>IFERROR(VLOOKUP(D229, reference!A:D, 4, FALSE()), "Not found")</f>
        <v>Klassinen musiikki</v>
      </c>
      <c r="B229" s="3">
        <f>IFERROR(VLOOKUP(D229, reference!A:D, 3, FALSE()), "Not found")</f>
        <v>42</v>
      </c>
      <c r="C229" s="3" t="str">
        <f>IFERROR(VLOOKUP(D229, reference!A:D, 2, FALSE()), "Not found")</f>
        <v>Sastamala Gregoriana ry</v>
      </c>
      <c r="D229" t="s">
        <v>64</v>
      </c>
      <c r="E229" s="11" t="s">
        <v>251</v>
      </c>
      <c r="F229" s="11" t="s">
        <v>292</v>
      </c>
      <c r="G229">
        <v>8</v>
      </c>
      <c r="H229">
        <v>13</v>
      </c>
      <c r="I229">
        <v>4</v>
      </c>
      <c r="J229">
        <v>17</v>
      </c>
      <c r="K229">
        <v>1467</v>
      </c>
      <c r="L229">
        <f t="shared" si="6"/>
        <v>1111</v>
      </c>
      <c r="M229">
        <v>2578</v>
      </c>
      <c r="N229">
        <v>2022</v>
      </c>
    </row>
    <row r="230" spans="1:14">
      <c r="A230" s="2" t="str">
        <f>IFERROR(VLOOKUP(D230, reference!A:D, 4, FALSE()), "Not found")</f>
        <v>Monitaidefestivaalit</v>
      </c>
      <c r="B230" s="3">
        <f>IFERROR(VLOOKUP(D230, reference!A:D, 3, FALSE()), "Not found")</f>
        <v>8</v>
      </c>
      <c r="C230" s="3" t="str">
        <f>IFERROR(VLOOKUP(D230, reference!A:D, 2, FALSE()), "Not found")</f>
        <v>Sata-Häme Soi ry</v>
      </c>
      <c r="D230" t="s">
        <v>65</v>
      </c>
      <c r="E230" s="11" t="s">
        <v>252</v>
      </c>
      <c r="F230" s="11" t="s">
        <v>292</v>
      </c>
      <c r="G230">
        <v>4</v>
      </c>
      <c r="H230">
        <v>20</v>
      </c>
      <c r="I230">
        <v>17</v>
      </c>
      <c r="J230">
        <v>37</v>
      </c>
      <c r="K230">
        <v>3078</v>
      </c>
      <c r="L230">
        <f t="shared" si="6"/>
        <v>3922</v>
      </c>
      <c r="M230">
        <v>7000</v>
      </c>
      <c r="N230">
        <v>2022</v>
      </c>
    </row>
    <row r="231" spans="1:14">
      <c r="A231" s="2" t="str">
        <f>IFERROR(VLOOKUP(D231, reference!A:D, 4, FALSE()), "Not found")</f>
        <v>Klassinen musiikki</v>
      </c>
      <c r="B231" s="3">
        <f>IFERROR(VLOOKUP(D231, reference!A:D, 3, FALSE()), "Not found")</f>
        <v>43</v>
      </c>
      <c r="C231" s="3" t="str">
        <f>IFERROR(VLOOKUP(D231, reference!A:D, 2, FALSE()), "Not found")</f>
        <v>Satasoittoyhdistys ry</v>
      </c>
      <c r="D231" t="s">
        <v>66</v>
      </c>
      <c r="E231" s="11" t="s">
        <v>275</v>
      </c>
      <c r="F231" s="11" t="s">
        <v>295</v>
      </c>
      <c r="G231">
        <v>10</v>
      </c>
      <c r="H231">
        <v>7</v>
      </c>
      <c r="I231">
        <v>4</v>
      </c>
      <c r="J231">
        <v>11</v>
      </c>
      <c r="K231">
        <v>841</v>
      </c>
      <c r="L231">
        <f t="shared" si="6"/>
        <v>495</v>
      </c>
      <c r="M231">
        <v>1336</v>
      </c>
      <c r="N231">
        <v>2022</v>
      </c>
    </row>
    <row r="232" spans="1:14">
      <c r="A232" s="2" t="str">
        <f>IFERROR(VLOOKUP(D232, reference!A:D, 4, FALSE()), "Not found")</f>
        <v>Ooppera ja kuoro</v>
      </c>
      <c r="B232" s="3">
        <f>IFERROR(VLOOKUP(D232, reference!A:D, 3, FALSE()), "Not found")</f>
        <v>50</v>
      </c>
      <c r="C232" s="3" t="str">
        <f>IFERROR(VLOOKUP(D232, reference!A:D, 2, FALSE()), "Not found")</f>
        <v>Savonlinnan Oopperajuhlien kannatusyhdistys ry</v>
      </c>
      <c r="D232" t="s">
        <v>67</v>
      </c>
      <c r="E232" s="11" t="s">
        <v>253</v>
      </c>
      <c r="F232" s="11" t="s">
        <v>287</v>
      </c>
      <c r="G232">
        <v>31</v>
      </c>
      <c r="H232">
        <v>29</v>
      </c>
      <c r="I232">
        <v>31</v>
      </c>
      <c r="J232">
        <v>60</v>
      </c>
      <c r="K232">
        <v>47739</v>
      </c>
      <c r="L232">
        <f t="shared" si="6"/>
        <v>14438</v>
      </c>
      <c r="M232">
        <v>62177</v>
      </c>
      <c r="N232">
        <v>2022</v>
      </c>
    </row>
    <row r="233" spans="1:14">
      <c r="A233" s="2" t="str">
        <f>IFERROR(VLOOKUP(D233, reference!A:D, 4, FALSE()), "Not found")</f>
        <v>Folk</v>
      </c>
      <c r="B233" s="3">
        <f>IFERROR(VLOOKUP(D233, reference!A:D, 3, FALSE()), "Not found")</f>
        <v>68</v>
      </c>
      <c r="C233" s="3" t="str">
        <f>IFERROR(VLOOKUP(D233, reference!A:D, 2, FALSE()), "Not found")</f>
        <v>Seurasaarisäätiö - Fölisöstiftelsen</v>
      </c>
      <c r="D233" t="s">
        <v>68</v>
      </c>
      <c r="E233" s="11" t="s">
        <v>214</v>
      </c>
      <c r="F233" s="11" t="s">
        <v>277</v>
      </c>
      <c r="G233">
        <v>5</v>
      </c>
      <c r="H233">
        <v>16</v>
      </c>
      <c r="I233">
        <v>3</v>
      </c>
      <c r="J233">
        <v>19</v>
      </c>
      <c r="K233">
        <v>3435</v>
      </c>
      <c r="L233">
        <f t="shared" ref="L233:L296" si="7">M233-K233</f>
        <v>1296</v>
      </c>
      <c r="M233">
        <v>4731</v>
      </c>
      <c r="N233">
        <v>2022</v>
      </c>
    </row>
    <row r="234" spans="1:14">
      <c r="A234" s="2" t="str">
        <f>IFERROR(VLOOKUP(D234, reference!A:D, 4, FALSE()), "Not found")</f>
        <v>Klassinen musiikki</v>
      </c>
      <c r="B234" s="3">
        <f>IFERROR(VLOOKUP(D234, reference!A:D, 3, FALSE()), "Not found")</f>
        <v>26</v>
      </c>
      <c r="C234" s="3" t="str">
        <f>IFERROR(VLOOKUP(D234, reference!A:D, 2, FALSE()), "Not found")</f>
        <v>Lahden Kaupunginorkesteri</v>
      </c>
      <c r="D234" t="s">
        <v>69</v>
      </c>
      <c r="E234" s="11" t="s">
        <v>230</v>
      </c>
      <c r="F234" s="11" t="s">
        <v>282</v>
      </c>
      <c r="G234">
        <v>5</v>
      </c>
      <c r="H234">
        <v>6</v>
      </c>
      <c r="I234">
        <v>1</v>
      </c>
      <c r="J234">
        <v>7</v>
      </c>
      <c r="K234">
        <v>2327</v>
      </c>
      <c r="L234">
        <f t="shared" si="7"/>
        <v>173</v>
      </c>
      <c r="M234">
        <v>2500</v>
      </c>
      <c r="N234">
        <v>2022</v>
      </c>
    </row>
    <row r="235" spans="1:14">
      <c r="A235" s="2" t="str">
        <f>IFERROR(VLOOKUP(D235, reference!A:D, 4, FALSE()), "Not found")</f>
        <v>Elokuva</v>
      </c>
      <c r="B235" s="3">
        <f>IFERROR(VLOOKUP(D235, reference!A:D, 3, FALSE()), "Not found")</f>
        <v>88</v>
      </c>
      <c r="C235" s="3" t="str">
        <f>IFERROR(VLOOKUP(D235, reference!A:D, 2, FALSE()), "Not found")</f>
        <v>Sodankylän Elokuvafestivaali ry</v>
      </c>
      <c r="D235" t="s">
        <v>70</v>
      </c>
      <c r="E235" s="11" t="s">
        <v>235</v>
      </c>
      <c r="F235" s="11" t="s">
        <v>281</v>
      </c>
      <c r="G235">
        <v>5</v>
      </c>
      <c r="H235">
        <v>158</v>
      </c>
      <c r="I235">
        <v>6</v>
      </c>
      <c r="J235">
        <v>164</v>
      </c>
      <c r="K235">
        <v>25232</v>
      </c>
      <c r="L235">
        <f t="shared" si="7"/>
        <v>4780</v>
      </c>
      <c r="M235">
        <v>30012</v>
      </c>
      <c r="N235">
        <v>2022</v>
      </c>
    </row>
    <row r="236" spans="1:14">
      <c r="A236" s="2" t="str">
        <f>IFERROR(VLOOKUP(D236, reference!A:D, 4, FALSE()), "Not found")</f>
        <v>Klassinen musiikki</v>
      </c>
      <c r="B236" s="3">
        <f>IFERROR(VLOOKUP(D236, reference!A:D, 3, FALSE()), "Not found")</f>
        <v>44</v>
      </c>
      <c r="C236" s="3" t="str">
        <f>IFERROR(VLOOKUP(D236, reference!A:D, 2, FALSE()), "Not found")</f>
        <v>Sysmän Suvisoiton Tuki ry</v>
      </c>
      <c r="D236" t="s">
        <v>71</v>
      </c>
      <c r="E236" s="11" t="s">
        <v>254</v>
      </c>
      <c r="F236" s="11" t="s">
        <v>282</v>
      </c>
      <c r="G236">
        <v>8</v>
      </c>
      <c r="H236">
        <v>7</v>
      </c>
      <c r="I236">
        <v>0</v>
      </c>
      <c r="J236">
        <v>7</v>
      </c>
      <c r="K236">
        <v>1176</v>
      </c>
      <c r="L236">
        <f t="shared" si="7"/>
        <v>72</v>
      </c>
      <c r="M236">
        <v>1248</v>
      </c>
      <c r="N236">
        <v>2022</v>
      </c>
    </row>
    <row r="237" spans="1:14">
      <c r="A237" s="2" t="str">
        <f>IFERROR(VLOOKUP(D237, reference!A:D, 4, FALSE()), "Not found")</f>
        <v>Kuvataide</v>
      </c>
      <c r="B237" s="3">
        <f>IFERROR(VLOOKUP(D237, reference!A:D, 3, FALSE()), "Not found")</f>
        <v>87</v>
      </c>
      <c r="C237" s="3" t="str">
        <f>IFERROR(VLOOKUP(D237, reference!A:D, 2, FALSE()), "Not found")</f>
        <v>Taidekeskus Salmela Oy</v>
      </c>
      <c r="D237" t="s">
        <v>72</v>
      </c>
      <c r="E237" s="11" t="s">
        <v>255</v>
      </c>
      <c r="F237" s="11" t="s">
        <v>287</v>
      </c>
      <c r="G237">
        <v>65</v>
      </c>
      <c r="H237">
        <v>15</v>
      </c>
      <c r="I237">
        <v>5</v>
      </c>
      <c r="J237">
        <v>20</v>
      </c>
      <c r="K237">
        <v>27300</v>
      </c>
      <c r="L237">
        <f t="shared" si="7"/>
        <v>2900</v>
      </c>
      <c r="M237">
        <v>30200</v>
      </c>
      <c r="N237">
        <v>2022</v>
      </c>
    </row>
    <row r="238" spans="1:14">
      <c r="A238" s="2" t="str">
        <f>IFERROR(VLOOKUP(D238, reference!A:D, 4, FALSE()), "Not found")</f>
        <v>Nykymusiikki</v>
      </c>
      <c r="B238" s="3">
        <f>IFERROR(VLOOKUP(D238, reference!A:D, 3, FALSE()), "Not found")</f>
        <v>54</v>
      </c>
      <c r="C238" s="3" t="str">
        <f>IFERROR(VLOOKUP(D238, reference!A:D, 2, FALSE()), "Not found")</f>
        <v>Tampereen kaupunki</v>
      </c>
      <c r="D238" t="s">
        <v>73</v>
      </c>
      <c r="E238" s="11" t="s">
        <v>239</v>
      </c>
      <c r="F238" s="11" t="s">
        <v>292</v>
      </c>
      <c r="G238">
        <v>5</v>
      </c>
      <c r="H238">
        <v>12</v>
      </c>
      <c r="I238">
        <v>14</v>
      </c>
      <c r="J238">
        <v>26</v>
      </c>
      <c r="K238">
        <v>1587</v>
      </c>
      <c r="L238">
        <f t="shared" si="7"/>
        <v>4736</v>
      </c>
      <c r="M238">
        <v>6323</v>
      </c>
      <c r="N238">
        <v>2022</v>
      </c>
    </row>
    <row r="239" spans="1:14">
      <c r="A239" s="2" t="str">
        <f>IFERROR(VLOOKUP(D239, reference!A:D, 4, FALSE()), "Not found")</f>
        <v>Jazz ja blues</v>
      </c>
      <c r="B239" s="3">
        <f>IFERROR(VLOOKUP(D239, reference!A:D, 3, FALSE()), "Not found")</f>
        <v>60</v>
      </c>
      <c r="C239" s="3" t="str">
        <f>IFERROR(VLOOKUP(D239, reference!A:D, 2, FALSE()), "Not found")</f>
        <v>Tampereen kaupunki</v>
      </c>
      <c r="D239" t="s">
        <v>74</v>
      </c>
      <c r="E239" s="11" t="s">
        <v>239</v>
      </c>
      <c r="F239" s="11" t="s">
        <v>292</v>
      </c>
      <c r="G239">
        <v>4</v>
      </c>
      <c r="H239">
        <v>21</v>
      </c>
      <c r="I239">
        <v>4</v>
      </c>
      <c r="J239">
        <v>25</v>
      </c>
      <c r="K239">
        <v>2542</v>
      </c>
      <c r="L239">
        <f t="shared" si="7"/>
        <v>1654</v>
      </c>
      <c r="M239">
        <v>4196</v>
      </c>
      <c r="N239">
        <v>2022</v>
      </c>
    </row>
    <row r="240" spans="1:14">
      <c r="A240" s="2" t="str">
        <f>IFERROR(VLOOKUP(D240, reference!A:D, 4, FALSE()), "Not found")</f>
        <v>Elokuva</v>
      </c>
      <c r="B240" s="3">
        <f>IFERROR(VLOOKUP(D240, reference!A:D, 3, FALSE()), "Not found")</f>
        <v>89</v>
      </c>
      <c r="C240" s="3" t="str">
        <f>IFERROR(VLOOKUP(D240, reference!A:D, 2, FALSE()), "Not found")</f>
        <v>Tampereen elokuvajuhlat - Tampere Film Festival ry</v>
      </c>
      <c r="D240" t="s">
        <v>75</v>
      </c>
      <c r="E240" s="11" t="s">
        <v>239</v>
      </c>
      <c r="F240" s="11" t="s">
        <v>292</v>
      </c>
      <c r="G240">
        <v>5</v>
      </c>
      <c r="H240">
        <v>107</v>
      </c>
      <c r="I240">
        <v>49</v>
      </c>
      <c r="J240">
        <v>156</v>
      </c>
      <c r="K240">
        <v>7590</v>
      </c>
      <c r="L240">
        <f t="shared" si="7"/>
        <v>5656</v>
      </c>
      <c r="M240">
        <v>13246</v>
      </c>
      <c r="N240">
        <v>2022</v>
      </c>
    </row>
    <row r="241" spans="1:14">
      <c r="A241" s="2" t="str">
        <f>IFERROR(VLOOKUP(D241, reference!A:D, 4, FALSE()), "Not found")</f>
        <v>Teatteri ja kirjallisuus</v>
      </c>
      <c r="B241" s="3">
        <f>IFERROR(VLOOKUP(D241, reference!A:D, 3, FALSE()), "Not found")</f>
        <v>79</v>
      </c>
      <c r="C241" s="3" t="str">
        <f>IFERROR(VLOOKUP(D241, reference!A:D, 2, FALSE()), "Not found")</f>
        <v>Tampereen Teatterikesä ry</v>
      </c>
      <c r="D241" s="7" t="s">
        <v>76</v>
      </c>
      <c r="E241" s="12" t="s">
        <v>239</v>
      </c>
      <c r="F241" s="12" t="s">
        <v>292</v>
      </c>
      <c r="G241">
        <v>7</v>
      </c>
      <c r="H241">
        <v>160</v>
      </c>
      <c r="I241">
        <v>100</v>
      </c>
      <c r="J241">
        <v>260</v>
      </c>
      <c r="K241">
        <v>25201</v>
      </c>
      <c r="L241">
        <f t="shared" si="7"/>
        <v>20571</v>
      </c>
      <c r="M241">
        <v>45772</v>
      </c>
      <c r="N241">
        <v>2022</v>
      </c>
    </row>
    <row r="242" spans="1:14">
      <c r="A242" s="2" t="str">
        <f>IFERROR(VLOOKUP(D242, reference!A:D, 4, FALSE()), "Not found")</f>
        <v>Tanssi</v>
      </c>
      <c r="B242" s="3">
        <f>IFERROR(VLOOKUP(D242, reference!A:D, 3, FALSE()), "Not found")</f>
        <v>74</v>
      </c>
      <c r="C242" s="3" t="str">
        <f>IFERROR(VLOOKUP(D242, reference!A:D, 2, FALSE()), "Not found")</f>
        <v>Tanssiteatteri MD</v>
      </c>
      <c r="D242" t="s">
        <v>182</v>
      </c>
      <c r="E242" s="11" t="s">
        <v>239</v>
      </c>
      <c r="F242" s="11" t="s">
        <v>292</v>
      </c>
      <c r="G242">
        <v>6</v>
      </c>
      <c r="H242">
        <v>8</v>
      </c>
      <c r="I242">
        <v>16</v>
      </c>
      <c r="J242">
        <v>24</v>
      </c>
      <c r="K242">
        <v>219</v>
      </c>
      <c r="L242">
        <f t="shared" si="7"/>
        <v>596</v>
      </c>
      <c r="M242">
        <v>815</v>
      </c>
      <c r="N242">
        <v>2022</v>
      </c>
    </row>
    <row r="243" spans="1:14">
      <c r="A243" s="2" t="str">
        <f>IFERROR(VLOOKUP(D243, reference!A:D, 4, FALSE()), "Not found")</f>
        <v>Teatteri ja kirjallisuus</v>
      </c>
      <c r="B243" s="3">
        <f>IFERROR(VLOOKUP(D243, reference!A:D, 3, FALSE()), "Not found")</f>
        <v>76</v>
      </c>
      <c r="C243" s="3" t="str">
        <f>IFERROR(VLOOKUP(D243, reference!A:D, 2, FALSE()), "Not found")</f>
        <v>Komiikkaa kansalle ry</v>
      </c>
      <c r="D243" s="11" t="s">
        <v>314</v>
      </c>
      <c r="E243" s="11" t="s">
        <v>239</v>
      </c>
      <c r="F243" s="11" t="s">
        <v>292</v>
      </c>
      <c r="G243">
        <v>7</v>
      </c>
      <c r="H243">
        <v>141</v>
      </c>
      <c r="I243">
        <v>0</v>
      </c>
      <c r="J243">
        <v>141</v>
      </c>
      <c r="K243">
        <v>1174</v>
      </c>
      <c r="L243">
        <f t="shared" si="7"/>
        <v>162</v>
      </c>
      <c r="M243">
        <v>1336</v>
      </c>
      <c r="N243">
        <v>2022</v>
      </c>
    </row>
    <row r="244" spans="1:14">
      <c r="A244" s="2" t="str">
        <f>IFERROR(VLOOKUP(D244, reference!A:D, 4, FALSE()), "Not found")</f>
        <v>Jazz ja blues</v>
      </c>
      <c r="B244" s="3">
        <f>IFERROR(VLOOKUP(D244, reference!A:D, 3, FALSE()), "Not found")</f>
        <v>62</v>
      </c>
      <c r="C244" s="3" t="str">
        <f>IFERROR(VLOOKUP(D244, reference!A:D, 2, FALSE()), "Not found")</f>
        <v>Jazz City Turku ry</v>
      </c>
      <c r="D244" t="s">
        <v>77</v>
      </c>
      <c r="E244" s="11" t="s">
        <v>211</v>
      </c>
      <c r="F244" s="11" t="s">
        <v>278</v>
      </c>
      <c r="G244">
        <v>5</v>
      </c>
      <c r="H244">
        <v>10</v>
      </c>
      <c r="I244">
        <v>3</v>
      </c>
      <c r="J244">
        <v>13</v>
      </c>
      <c r="K244">
        <v>511</v>
      </c>
      <c r="L244">
        <f t="shared" si="7"/>
        <v>382</v>
      </c>
      <c r="M244">
        <v>893</v>
      </c>
      <c r="N244">
        <v>2022</v>
      </c>
    </row>
    <row r="245" spans="1:14">
      <c r="A245" s="2" t="str">
        <f>IFERROR(VLOOKUP(D245, reference!A:D, 4, FALSE()), "Not found")</f>
        <v>Klassinen musiikki</v>
      </c>
      <c r="B245" s="3">
        <f>IFERROR(VLOOKUP(D245, reference!A:D, 3, FALSE()), "Not found")</f>
        <v>45</v>
      </c>
      <c r="C245" s="3" t="str">
        <f>IFERROR(VLOOKUP(D245, reference!A:D, 2, FALSE()), "Not found")</f>
        <v>Turun musiikkijuhlasäätiö</v>
      </c>
      <c r="D245" t="s">
        <v>78</v>
      </c>
      <c r="E245" s="11" t="s">
        <v>211</v>
      </c>
      <c r="F245" s="11" t="s">
        <v>278</v>
      </c>
      <c r="G245">
        <v>23</v>
      </c>
      <c r="H245">
        <v>33</v>
      </c>
      <c r="I245">
        <v>6</v>
      </c>
      <c r="J245">
        <v>39</v>
      </c>
      <c r="K245">
        <v>7600</v>
      </c>
      <c r="L245">
        <f t="shared" si="7"/>
        <v>8400</v>
      </c>
      <c r="M245">
        <v>16000</v>
      </c>
      <c r="N245">
        <v>2022</v>
      </c>
    </row>
    <row r="246" spans="1:14">
      <c r="A246" s="2" t="str">
        <f>IFERROR(VLOOKUP(D246, reference!A:D, 4, FALSE()), "Not found")</f>
        <v>Monitaidefestivaalit</v>
      </c>
      <c r="B246" s="3">
        <f>IFERROR(VLOOKUP(D246, reference!A:D, 3, FALSE()), "Not found")</f>
        <v>10</v>
      </c>
      <c r="C246" s="3" t="str">
        <f>IFERROR(VLOOKUP(D246, reference!A:D, 2, FALSE()), "Not found")</f>
        <v>Työväen Musiikkitapahtuma ry</v>
      </c>
      <c r="D246" t="s">
        <v>79</v>
      </c>
      <c r="E246" s="11" t="s">
        <v>256</v>
      </c>
      <c r="F246" s="11" t="s">
        <v>292</v>
      </c>
      <c r="G246">
        <v>5</v>
      </c>
      <c r="H246">
        <v>32</v>
      </c>
      <c r="I246">
        <v>25</v>
      </c>
      <c r="J246">
        <v>57</v>
      </c>
      <c r="K246">
        <v>10758</v>
      </c>
      <c r="L246">
        <f t="shared" si="7"/>
        <v>19242</v>
      </c>
      <c r="M246">
        <v>30000</v>
      </c>
      <c r="N246">
        <v>2022</v>
      </c>
    </row>
    <row r="247" spans="1:14">
      <c r="A247" s="2" t="str">
        <f>IFERROR(VLOOKUP(D247, reference!A:D, 4, FALSE()), "Not found")</f>
        <v>Tanssi</v>
      </c>
      <c r="B247" s="3">
        <f>IFERROR(VLOOKUP(D247, reference!A:D, 3, FALSE()), "Not found")</f>
        <v>73</v>
      </c>
      <c r="C247" s="3" t="str">
        <f>IFERROR(VLOOKUP(D247, reference!A:D, 2, FALSE()), "Not found")</f>
        <v>Pyhäsalmen Tanssi ry</v>
      </c>
      <c r="D247" t="s">
        <v>98</v>
      </c>
      <c r="E247" s="11" t="s">
        <v>257</v>
      </c>
      <c r="F247" s="11" t="s">
        <v>280</v>
      </c>
      <c r="G247">
        <v>5</v>
      </c>
      <c r="H247">
        <v>27</v>
      </c>
      <c r="I247">
        <v>23</v>
      </c>
      <c r="J247">
        <v>50</v>
      </c>
      <c r="K247">
        <v>2449</v>
      </c>
      <c r="L247">
        <f t="shared" si="7"/>
        <v>1525</v>
      </c>
      <c r="M247">
        <v>3974</v>
      </c>
      <c r="N247">
        <v>2022</v>
      </c>
    </row>
    <row r="248" spans="1:14">
      <c r="A248" s="2" t="str">
        <f>IFERROR(VLOOKUP(D248, reference!A:D, 4, FALSE()), "Not found")</f>
        <v>Klassinen musiikki</v>
      </c>
      <c r="B248" s="3">
        <f>IFERROR(VLOOKUP(D248, reference!A:D, 3, FALSE()), "Not found")</f>
        <v>47</v>
      </c>
      <c r="C248" s="3" t="str">
        <f>IFERROR(VLOOKUP(D248, reference!A:D, 2, FALSE()), "Not found")</f>
        <v>Urkuyö ja Aaria ry</v>
      </c>
      <c r="D248" t="s">
        <v>80</v>
      </c>
      <c r="E248" s="11" t="s">
        <v>205</v>
      </c>
      <c r="F248" s="11" t="s">
        <v>277</v>
      </c>
      <c r="G248">
        <v>13</v>
      </c>
      <c r="H248">
        <v>14</v>
      </c>
      <c r="I248">
        <v>15</v>
      </c>
      <c r="J248">
        <v>29</v>
      </c>
      <c r="K248">
        <v>2983</v>
      </c>
      <c r="L248">
        <f t="shared" si="7"/>
        <v>307</v>
      </c>
      <c r="M248">
        <v>3290</v>
      </c>
      <c r="N248">
        <v>2022</v>
      </c>
    </row>
    <row r="249" spans="1:14">
      <c r="A249" s="2" t="str">
        <f>IFERROR(VLOOKUP(D249, reference!A:D, 4, FALSE()), "Not found")</f>
        <v>Ooppera ja kuoro</v>
      </c>
      <c r="B249" s="3">
        <f>IFERROR(VLOOKUP(D249, reference!A:D, 3, FALSE()), "Not found")</f>
        <v>52</v>
      </c>
      <c r="C249" s="3" t="str">
        <f>IFERROR(VLOOKUP(D249, reference!A:D, 2, FALSE()), "Not found")</f>
        <v>Vaasan kaupunki</v>
      </c>
      <c r="D249" t="s">
        <v>81</v>
      </c>
      <c r="E249" s="11" t="s">
        <v>258</v>
      </c>
      <c r="F249" s="11" t="s">
        <v>289</v>
      </c>
      <c r="G249">
        <v>4</v>
      </c>
      <c r="H249">
        <v>4</v>
      </c>
      <c r="I249">
        <v>30</v>
      </c>
      <c r="J249">
        <v>34</v>
      </c>
      <c r="K249">
        <v>680</v>
      </c>
      <c r="L249">
        <f t="shared" si="7"/>
        <v>3820</v>
      </c>
      <c r="M249">
        <v>4500</v>
      </c>
      <c r="N249">
        <v>2022</v>
      </c>
    </row>
    <row r="250" spans="1:14">
      <c r="A250" s="2" t="str">
        <f>IFERROR(VLOOKUP(D250, reference!A:D, 4, FALSE()), "Not found")</f>
        <v>Lasten ja nuorten festivaalit</v>
      </c>
      <c r="B250" s="3">
        <f>IFERROR(VLOOKUP(D250, reference!A:D, 3, FALSE()), "Not found")</f>
        <v>85</v>
      </c>
      <c r="C250" s="3" t="str">
        <f>IFERROR(VLOOKUP(D250, reference!A:D, 2, FALSE()), "Not found")</f>
        <v>Varkauden kaupunki</v>
      </c>
      <c r="D250" t="s">
        <v>82</v>
      </c>
      <c r="E250" s="11" t="s">
        <v>259</v>
      </c>
      <c r="F250" s="11" t="s">
        <v>283</v>
      </c>
      <c r="G250">
        <v>7</v>
      </c>
      <c r="H250">
        <v>130</v>
      </c>
      <c r="I250">
        <v>327</v>
      </c>
      <c r="J250">
        <v>457</v>
      </c>
      <c r="K250">
        <v>6233</v>
      </c>
      <c r="L250">
        <f t="shared" si="7"/>
        <v>17912</v>
      </c>
      <c r="M250">
        <v>24145</v>
      </c>
      <c r="N250">
        <v>2022</v>
      </c>
    </row>
    <row r="251" spans="1:14">
      <c r="A251" s="2" t="str">
        <f>IFERROR(VLOOKUP(D251, reference!A:D, 4, FALSE()), "Not found")</f>
        <v>Ooppera ja kuoro</v>
      </c>
      <c r="B251" s="3">
        <f>IFERROR(VLOOKUP(D251, reference!A:D, 3, FALSE()), "Not found")</f>
        <v>48</v>
      </c>
      <c r="C251" s="3" t="str">
        <f>IFERROR(VLOOKUP(D251, reference!A:D, 2, FALSE()), "Not found")</f>
        <v>Espoon musiikkifestivaalit yhdistys ry</v>
      </c>
      <c r="D251" t="s">
        <v>90</v>
      </c>
      <c r="E251" s="11" t="s">
        <v>205</v>
      </c>
      <c r="F251" s="11" t="s">
        <v>277</v>
      </c>
      <c r="G251">
        <v>9</v>
      </c>
      <c r="H251">
        <v>9</v>
      </c>
      <c r="I251">
        <v>1</v>
      </c>
      <c r="J251">
        <v>10</v>
      </c>
      <c r="K251">
        <v>899</v>
      </c>
      <c r="L251">
        <f t="shared" si="7"/>
        <v>201</v>
      </c>
      <c r="M251">
        <v>1100</v>
      </c>
      <c r="N251">
        <v>2022</v>
      </c>
    </row>
    <row r="252" spans="1:14">
      <c r="A252" s="2" t="str">
        <f>IFERROR(VLOOKUP(D252, reference!A:D, 4, FALSE()), "Not found")</f>
        <v>Jazz &amp; blues</v>
      </c>
      <c r="B252" s="3">
        <f>IFERROR(VLOOKUP(D252, reference!A:D, 3, FALSE()), "Not found")</f>
        <v>56</v>
      </c>
      <c r="C252" s="3" t="str">
        <f>IFERROR(VLOOKUP(D252, reference!A:D, 2, FALSE()), "Not found")</f>
        <v>Espoo Big Band ry</v>
      </c>
      <c r="D252" t="s">
        <v>10</v>
      </c>
      <c r="E252" s="11" t="s">
        <v>205</v>
      </c>
      <c r="F252" s="11" t="s">
        <v>277</v>
      </c>
      <c r="G252">
        <v>5</v>
      </c>
      <c r="H252">
        <v>23</v>
      </c>
      <c r="I252">
        <v>12</v>
      </c>
      <c r="J252">
        <v>35</v>
      </c>
      <c r="K252">
        <v>1766</v>
      </c>
      <c r="L252">
        <f t="shared" si="7"/>
        <v>923</v>
      </c>
      <c r="M252">
        <v>2689</v>
      </c>
      <c r="N252">
        <v>2021</v>
      </c>
    </row>
    <row r="253" spans="1:14">
      <c r="A253" s="2" t="str">
        <f>IFERROR(VLOOKUP(D253, reference!A:D, 4, FALSE()), "Not found")</f>
        <v>Klassinen musiikki</v>
      </c>
      <c r="B253" s="3">
        <f>IFERROR(VLOOKUP(D253, reference!A:D, 3, FALSE()), "Not found")</f>
        <v>39</v>
      </c>
      <c r="C253" s="3" t="str">
        <f>IFERROR(VLOOKUP(D253, reference!A:D, 2, FALSE()), "Not found")</f>
        <v>Pro Avanti! Ry</v>
      </c>
      <c r="D253" t="s">
        <v>11</v>
      </c>
      <c r="E253" s="11" t="s">
        <v>206</v>
      </c>
      <c r="F253" s="11" t="s">
        <v>277</v>
      </c>
      <c r="G253">
        <v>5</v>
      </c>
      <c r="H253">
        <v>6</v>
      </c>
      <c r="I253">
        <v>3</v>
      </c>
      <c r="J253">
        <v>9</v>
      </c>
      <c r="K253">
        <v>369</v>
      </c>
      <c r="L253">
        <f t="shared" si="7"/>
        <v>152</v>
      </c>
      <c r="M253">
        <v>521</v>
      </c>
      <c r="N253">
        <v>2021</v>
      </c>
    </row>
    <row r="254" spans="1:14">
      <c r="A254" s="2" t="str">
        <f>IFERROR(VLOOKUP(D254, reference!A:D, 4, FALSE()), "Not found")</f>
        <v>Jazz ja blues</v>
      </c>
      <c r="B254" s="3">
        <f>IFERROR(VLOOKUP(D254, reference!A:D, 3, FALSE()), "Not found")</f>
        <v>57</v>
      </c>
      <c r="C254" s="3" t="str">
        <f>IFERROR(VLOOKUP(D254, reference!A:D, 2, FALSE()), "Not found")</f>
        <v>Intersseföreningn för jazzmusik i Dalsbruk rf</v>
      </c>
      <c r="D254" t="s">
        <v>12</v>
      </c>
      <c r="E254" s="11" t="s">
        <v>207</v>
      </c>
      <c r="F254" s="11" t="s">
        <v>278</v>
      </c>
      <c r="G254">
        <v>3</v>
      </c>
      <c r="H254">
        <v>13</v>
      </c>
      <c r="I254">
        <v>2</v>
      </c>
      <c r="J254">
        <v>15</v>
      </c>
      <c r="K254">
        <v>1580</v>
      </c>
      <c r="L254">
        <f t="shared" si="7"/>
        <v>320</v>
      </c>
      <c r="M254">
        <v>1900</v>
      </c>
      <c r="N254">
        <v>2021</v>
      </c>
    </row>
    <row r="255" spans="1:14">
      <c r="A255" s="2" t="str">
        <f>IFERROR(VLOOKUP(D255, reference!A:D, 4, FALSE()), "Not found")</f>
        <v>Klassinen musiikki</v>
      </c>
      <c r="B255" s="3">
        <f>IFERROR(VLOOKUP(D255, reference!A:D, 3, FALSE()), "Not found")</f>
        <v>11</v>
      </c>
      <c r="C255" s="3" t="str">
        <f>IFERROR(VLOOKUP(D255, reference!A:D, 2, FALSE()), "Not found")</f>
        <v>BRQ Vantaa ry</v>
      </c>
      <c r="D255" t="s">
        <v>13</v>
      </c>
      <c r="E255" s="13" t="s">
        <v>208</v>
      </c>
      <c r="F255" s="13" t="s">
        <v>277</v>
      </c>
      <c r="G255">
        <v>9</v>
      </c>
      <c r="H255">
        <v>15</v>
      </c>
      <c r="I255">
        <v>2</v>
      </c>
      <c r="J255">
        <v>17</v>
      </c>
      <c r="K255">
        <v>3191</v>
      </c>
      <c r="L255">
        <f t="shared" si="7"/>
        <v>196</v>
      </c>
      <c r="M255">
        <v>3387</v>
      </c>
      <c r="N255">
        <v>2021</v>
      </c>
    </row>
    <row r="256" spans="1:14">
      <c r="A256" s="2" t="str">
        <f>IFERROR(VLOOKUP(D256, reference!A:D, 4, FALSE()), "Not found")</f>
        <v>Klassinen musiikki</v>
      </c>
      <c r="B256" s="3">
        <f>IFERROR(VLOOKUP(D256, reference!A:D, 3, FALSE()), "Not found")</f>
        <v>12</v>
      </c>
      <c r="C256" s="3" t="str">
        <f>IFERROR(VLOOKUP(D256, reference!A:D, 2, FALSE()), "Not found")</f>
        <v>Crusell-Seura ry</v>
      </c>
      <c r="D256" t="s">
        <v>14</v>
      </c>
      <c r="E256" s="13" t="s">
        <v>209</v>
      </c>
      <c r="F256" s="13" t="s">
        <v>278</v>
      </c>
      <c r="G256">
        <v>8</v>
      </c>
      <c r="H256">
        <v>14</v>
      </c>
      <c r="I256">
        <v>18</v>
      </c>
      <c r="J256">
        <v>32</v>
      </c>
      <c r="K256">
        <v>1508</v>
      </c>
      <c r="L256">
        <f t="shared" si="7"/>
        <v>1537</v>
      </c>
      <c r="M256">
        <v>3045</v>
      </c>
      <c r="N256">
        <v>2021</v>
      </c>
    </row>
    <row r="257" spans="1:14">
      <c r="A257" s="2" t="str">
        <f>IFERROR(VLOOKUP(D257, reference!A:D, 4, FALSE()), "Not found")</f>
        <v>Folk</v>
      </c>
      <c r="B257" s="3">
        <f>IFERROR(VLOOKUP(D257, reference!A:D, 3, FALSE()), "Not found")</f>
        <v>69</v>
      </c>
      <c r="C257" s="3" t="str">
        <f>IFERROR(VLOOKUP(D257, reference!A:D, 2, FALSE()), "Not found")</f>
        <v>Suomen Nuorisoseurat ry</v>
      </c>
      <c r="D257" t="s">
        <v>199</v>
      </c>
      <c r="E257" s="13" t="s">
        <v>317</v>
      </c>
      <c r="F257" s="13" t="s">
        <v>318</v>
      </c>
      <c r="G257">
        <v>1</v>
      </c>
      <c r="H257">
        <v>0</v>
      </c>
      <c r="I257">
        <v>0</v>
      </c>
      <c r="J257">
        <v>0</v>
      </c>
      <c r="K257">
        <v>0</v>
      </c>
      <c r="L257">
        <f t="shared" si="7"/>
        <v>0</v>
      </c>
      <c r="M257">
        <v>0</v>
      </c>
      <c r="N257">
        <v>2021</v>
      </c>
    </row>
    <row r="258" spans="1:14">
      <c r="A258" s="2" t="str">
        <f>IFERROR(VLOOKUP(D258, reference!A:D, 4, FALSE()), "Not found")</f>
        <v>Folk</v>
      </c>
      <c r="B258" s="3">
        <f>IFERROR(VLOOKUP(D258, reference!A:D, 3, FALSE()), "Not found")</f>
        <v>64</v>
      </c>
      <c r="C258" s="3" t="str">
        <f>IFERROR(VLOOKUP(D258, reference!A:D, 2, FALSE()), "Not found")</f>
        <v>Etelä-Pohjanmaan kansanmusiikkiyhdistys ry</v>
      </c>
      <c r="D258" t="s">
        <v>173</v>
      </c>
      <c r="E258" s="13" t="s">
        <v>212</v>
      </c>
      <c r="F258" s="13" t="s">
        <v>279</v>
      </c>
      <c r="G258">
        <v>3</v>
      </c>
      <c r="H258">
        <v>35</v>
      </c>
      <c r="I258">
        <v>2</v>
      </c>
      <c r="J258">
        <v>37</v>
      </c>
      <c r="K258">
        <v>174</v>
      </c>
      <c r="L258">
        <f t="shared" si="7"/>
        <v>1276</v>
      </c>
      <c r="M258">
        <v>1450</v>
      </c>
      <c r="N258">
        <v>2021</v>
      </c>
    </row>
    <row r="259" spans="1:14">
      <c r="A259" s="2" t="str">
        <f>IFERROR(VLOOKUP(D259, reference!A:D, 4, FALSE()), "Not found")</f>
        <v>Folk</v>
      </c>
      <c r="B259" s="3">
        <f>IFERROR(VLOOKUP(D259, reference!A:D, 3, FALSE()), "Not found")</f>
        <v>65</v>
      </c>
      <c r="C259" s="3" t="str">
        <f>IFERROR(VLOOKUP(D259, reference!A:D, 2, FALSE()), "Not found")</f>
        <v>Haapaveden Folk ry</v>
      </c>
      <c r="D259" t="s">
        <v>15</v>
      </c>
      <c r="E259" s="13" t="s">
        <v>213</v>
      </c>
      <c r="F259" s="13" t="s">
        <v>280</v>
      </c>
      <c r="G259">
        <v>5</v>
      </c>
      <c r="H259">
        <v>40</v>
      </c>
      <c r="I259">
        <v>10</v>
      </c>
      <c r="J259">
        <v>50</v>
      </c>
      <c r="K259">
        <v>1806</v>
      </c>
      <c r="L259">
        <f t="shared" si="7"/>
        <v>8505</v>
      </c>
      <c r="M259">
        <v>10311</v>
      </c>
      <c r="N259">
        <v>2021</v>
      </c>
    </row>
    <row r="260" spans="1:14">
      <c r="A260" s="2" t="str">
        <f>IFERROR(VLOOKUP(D260, reference!A:D, 4, FALSE()), "Not found")</f>
        <v>Monitaidefestivaalit</v>
      </c>
      <c r="B260" s="3">
        <f>IFERROR(VLOOKUP(D260, reference!A:D, 3, FALSE()), "Not found")</f>
        <v>1</v>
      </c>
      <c r="C260" s="3" t="str">
        <f>IFERROR(VLOOKUP(D260, reference!A:D, 2, FALSE()), "Not found")</f>
        <v>Helsingin tapahtumasäätiö</v>
      </c>
      <c r="D260" t="s">
        <v>16</v>
      </c>
      <c r="E260" s="13" t="s">
        <v>214</v>
      </c>
      <c r="F260" s="13" t="s">
        <v>277</v>
      </c>
      <c r="G260">
        <v>18</v>
      </c>
      <c r="H260">
        <v>43</v>
      </c>
      <c r="I260">
        <v>986</v>
      </c>
      <c r="J260">
        <v>1029</v>
      </c>
      <c r="K260">
        <v>10437</v>
      </c>
      <c r="L260">
        <f t="shared" si="7"/>
        <v>15005</v>
      </c>
      <c r="M260">
        <v>25442</v>
      </c>
      <c r="N260">
        <v>2021</v>
      </c>
    </row>
    <row r="261" spans="1:14">
      <c r="A261" s="2" t="str">
        <f>IFERROR(VLOOKUP(D261, reference!A:D, 4, FALSE()), "Not found")</f>
        <v>Klassinen musiikki</v>
      </c>
      <c r="B261" s="3">
        <f>IFERROR(VLOOKUP(D261, reference!A:D, 3, FALSE()), "Not found")</f>
        <v>15</v>
      </c>
      <c r="C261" s="3" t="str">
        <f>IFERROR(VLOOKUP(D261, reference!A:D, 2, FALSE()), "Not found")</f>
        <v>Helsinki Chamber ry</v>
      </c>
      <c r="D261" t="s">
        <v>17</v>
      </c>
      <c r="E261" s="11" t="s">
        <v>214</v>
      </c>
      <c r="F261" s="11" t="s">
        <v>277</v>
      </c>
      <c r="G261">
        <v>2</v>
      </c>
      <c r="H261">
        <v>2</v>
      </c>
      <c r="I261">
        <v>1</v>
      </c>
      <c r="J261">
        <v>3</v>
      </c>
      <c r="K261">
        <v>40</v>
      </c>
      <c r="L261">
        <f t="shared" si="7"/>
        <v>56</v>
      </c>
      <c r="M261">
        <v>96</v>
      </c>
      <c r="N261">
        <v>2021</v>
      </c>
    </row>
    <row r="262" spans="1:14">
      <c r="A262" s="2" t="str">
        <f>IFERROR(VLOOKUP(D262, reference!A:D, 4, FALSE()), "Not found")</f>
        <v>Klassinen musiikki</v>
      </c>
      <c r="B262" s="3">
        <f>IFERROR(VLOOKUP(D262, reference!A:D, 3, FALSE()), "Not found")</f>
        <v>16</v>
      </c>
      <c r="C262" s="3" t="str">
        <f>IFERROR(VLOOKUP(D262, reference!A:D, 2, FALSE()), "Not found")</f>
        <v>Hetan Musiikkipäivät ry</v>
      </c>
      <c r="D262" t="s">
        <v>18</v>
      </c>
      <c r="E262" s="11" t="s">
        <v>215</v>
      </c>
      <c r="F262" s="11" t="s">
        <v>281</v>
      </c>
      <c r="G262">
        <v>6</v>
      </c>
      <c r="H262">
        <v>0</v>
      </c>
      <c r="I262">
        <v>0</v>
      </c>
      <c r="J262">
        <v>0</v>
      </c>
      <c r="K262">
        <v>0</v>
      </c>
      <c r="L262">
        <f t="shared" si="7"/>
        <v>0</v>
      </c>
      <c r="M262">
        <v>0</v>
      </c>
      <c r="N262">
        <v>2021</v>
      </c>
    </row>
    <row r="263" spans="1:14">
      <c r="A263" s="2" t="str">
        <f>IFERROR(VLOOKUP(D263, reference!A:D, 4, FALSE()), "Not found")</f>
        <v>Klassinen musiikki</v>
      </c>
      <c r="B263" s="3">
        <f>IFERROR(VLOOKUP(D263, reference!A:D, 3, FALSE()), "Not found")</f>
        <v>17</v>
      </c>
      <c r="C263" s="3" t="str">
        <f>IFERROR(VLOOKUP(D263, reference!A:D, 2, FALSE()), "Not found")</f>
        <v>Iitin Musiikkijuhlayhdistys ry</v>
      </c>
      <c r="D263" t="s">
        <v>19</v>
      </c>
      <c r="E263" s="11" t="s">
        <v>216</v>
      </c>
      <c r="F263" s="11" t="s">
        <v>282</v>
      </c>
      <c r="G263">
        <v>3</v>
      </c>
      <c r="H263">
        <v>5</v>
      </c>
      <c r="I263">
        <v>0</v>
      </c>
      <c r="J263">
        <v>5</v>
      </c>
      <c r="K263">
        <v>583</v>
      </c>
      <c r="L263">
        <f t="shared" si="7"/>
        <v>220</v>
      </c>
      <c r="M263">
        <v>803</v>
      </c>
      <c r="N263">
        <v>2021</v>
      </c>
    </row>
    <row r="264" spans="1:14">
      <c r="A264" s="2" t="str">
        <f>IFERROR(VLOOKUP(D264, reference!A:D, 4, FALSE()), "Not found")</f>
        <v>Ooppera ja kuoro</v>
      </c>
      <c r="B264" s="3">
        <f>IFERROR(VLOOKUP(D264, reference!A:D, 3, FALSE()), "Not found")</f>
        <v>49</v>
      </c>
      <c r="C264" s="3" t="str">
        <f>IFERROR(VLOOKUP(D264, reference!A:D, 2, FALSE()), "Not found")</f>
        <v>Ilmajoen Musiikkijuhlat ry</v>
      </c>
      <c r="D264" t="s">
        <v>20</v>
      </c>
      <c r="E264" s="11" t="s">
        <v>212</v>
      </c>
      <c r="F264" s="11" t="s">
        <v>279</v>
      </c>
      <c r="G264">
        <v>5</v>
      </c>
      <c r="H264">
        <v>4</v>
      </c>
      <c r="I264">
        <v>0</v>
      </c>
      <c r="J264">
        <v>4</v>
      </c>
      <c r="K264">
        <v>2563</v>
      </c>
      <c r="L264">
        <f t="shared" si="7"/>
        <v>137</v>
      </c>
      <c r="M264">
        <v>2700</v>
      </c>
      <c r="N264">
        <v>2021</v>
      </c>
    </row>
    <row r="265" spans="1:14">
      <c r="A265" s="2" t="str">
        <f>IFERROR(VLOOKUP(D265, reference!A:D, 4, FALSE()), "Not found")</f>
        <v>Klassinen musiikki</v>
      </c>
      <c r="B265" s="3">
        <f>IFERROR(VLOOKUP(D265, reference!A:D, 3, FALSE()), "Not found")</f>
        <v>18</v>
      </c>
      <c r="C265" s="3" t="str">
        <f>IFERROR(VLOOKUP(D265, reference!A:D, 2, FALSE()), "Not found")</f>
        <v>Joroisten Musiikkiyhdistys ry</v>
      </c>
      <c r="D265" t="s">
        <v>21</v>
      </c>
      <c r="E265" s="11" t="s">
        <v>217</v>
      </c>
      <c r="F265" s="11" t="s">
        <v>283</v>
      </c>
      <c r="G265">
        <v>10</v>
      </c>
      <c r="H265">
        <v>18</v>
      </c>
      <c r="I265">
        <v>8</v>
      </c>
      <c r="J265">
        <v>26</v>
      </c>
      <c r="K265">
        <v>2742</v>
      </c>
      <c r="L265">
        <f t="shared" si="7"/>
        <v>728</v>
      </c>
      <c r="M265">
        <v>3470</v>
      </c>
      <c r="N265">
        <v>2021</v>
      </c>
    </row>
    <row r="266" spans="1:14">
      <c r="A266" s="2" t="str">
        <f>IFERROR(VLOOKUP(D266, reference!A:D, 4, FALSE()), "Not found")</f>
        <v>Monitaidefestivaalit</v>
      </c>
      <c r="B266" s="3">
        <f>IFERROR(VLOOKUP(D266, reference!A:D, 3, FALSE()), "Not found")</f>
        <v>3</v>
      </c>
      <c r="C266" s="3" t="str">
        <f>IFERROR(VLOOKUP(D266, reference!A:D, 2, FALSE()), "Not found")</f>
        <v>Jyväskylän Festivaalit ry</v>
      </c>
      <c r="D266" t="s">
        <v>22</v>
      </c>
      <c r="E266" s="11" t="s">
        <v>218</v>
      </c>
      <c r="F266" s="11" t="s">
        <v>284</v>
      </c>
      <c r="G266">
        <v>7</v>
      </c>
      <c r="H266">
        <v>57</v>
      </c>
      <c r="I266">
        <v>59</v>
      </c>
      <c r="J266">
        <v>116</v>
      </c>
      <c r="K266">
        <v>9560</v>
      </c>
      <c r="L266">
        <f t="shared" si="7"/>
        <v>20622</v>
      </c>
      <c r="M266">
        <v>30182</v>
      </c>
      <c r="N266">
        <v>2021</v>
      </c>
    </row>
    <row r="267" spans="1:14">
      <c r="A267" s="2" t="str">
        <f>IFERROR(VLOOKUP(D267, reference!A:D, 4, FALSE()), "Not found")</f>
        <v>Klassinen musiikki</v>
      </c>
      <c r="B267" s="3">
        <f>IFERROR(VLOOKUP(D267, reference!A:D, 3, FALSE()), "Not found")</f>
        <v>20</v>
      </c>
      <c r="C267" s="3" t="str">
        <f>IFERROR(VLOOKUP(D267, reference!A:D, 2, FALSE()), "Not found")</f>
        <v>Kaakon Kamarimusiikki ry</v>
      </c>
      <c r="D267" t="s">
        <v>23</v>
      </c>
      <c r="E267" s="11" t="s">
        <v>219</v>
      </c>
      <c r="F267" s="11" t="s">
        <v>285</v>
      </c>
      <c r="G267">
        <v>3</v>
      </c>
      <c r="H267">
        <v>10</v>
      </c>
      <c r="I267">
        <v>0</v>
      </c>
      <c r="J267">
        <v>10</v>
      </c>
      <c r="K267">
        <v>800</v>
      </c>
      <c r="L267">
        <f t="shared" si="7"/>
        <v>0</v>
      </c>
      <c r="M267">
        <v>800</v>
      </c>
      <c r="N267">
        <v>2021</v>
      </c>
    </row>
    <row r="268" spans="1:14">
      <c r="A268" s="2" t="str">
        <f>IFERROR(VLOOKUP(D268, reference!A:D, 4, FALSE()), "Not found")</f>
        <v>Teatteri ja kirjallisuus</v>
      </c>
      <c r="B268" s="3">
        <f>IFERROR(VLOOKUP(D268, reference!A:D, 3, FALSE()), "Not found")</f>
        <v>75</v>
      </c>
      <c r="C268" s="3" t="str">
        <f>IFERROR(VLOOKUP(D268, reference!A:D, 2, FALSE()), "Not found")</f>
        <v>Kajaanin kaupunki</v>
      </c>
      <c r="D268" t="s">
        <v>24</v>
      </c>
      <c r="E268" s="11" t="s">
        <v>220</v>
      </c>
      <c r="F268" s="11" t="s">
        <v>286</v>
      </c>
      <c r="G268">
        <v>6</v>
      </c>
      <c r="H268">
        <v>39</v>
      </c>
      <c r="I268">
        <v>25</v>
      </c>
      <c r="J268">
        <v>64</v>
      </c>
      <c r="K268">
        <v>2959</v>
      </c>
      <c r="L268">
        <f t="shared" si="7"/>
        <v>1996</v>
      </c>
      <c r="M268">
        <v>4955</v>
      </c>
      <c r="N268">
        <v>2021</v>
      </c>
    </row>
    <row r="269" spans="1:14">
      <c r="A269" s="2" t="str">
        <f>IFERROR(VLOOKUP(D269, reference!A:D, 4, FALSE()), "Not found")</f>
        <v>Jazz ja blues</v>
      </c>
      <c r="B269" s="3">
        <f>IFERROR(VLOOKUP(D269, reference!A:D, 3, FALSE()), "Not found")</f>
        <v>61</v>
      </c>
      <c r="C269" s="3" t="str">
        <f>IFERROR(VLOOKUP(D269, reference!A:D, 2, FALSE()), "Not found")</f>
        <v>Tornion kaupunki</v>
      </c>
      <c r="D269" t="s">
        <v>25</v>
      </c>
      <c r="E269" s="11" t="s">
        <v>221</v>
      </c>
      <c r="F269" s="11" t="s">
        <v>281</v>
      </c>
      <c r="G269">
        <v>2</v>
      </c>
      <c r="H269">
        <v>0</v>
      </c>
      <c r="I269">
        <v>8</v>
      </c>
      <c r="J269">
        <v>8</v>
      </c>
      <c r="K269">
        <v>0</v>
      </c>
      <c r="L269">
        <f t="shared" si="7"/>
        <v>839</v>
      </c>
      <c r="M269">
        <v>839</v>
      </c>
      <c r="N269">
        <v>2021</v>
      </c>
    </row>
    <row r="270" spans="1:14">
      <c r="A270" s="2" t="str">
        <f>IFERROR(VLOOKUP(D270, reference!A:D, 4, FALSE()), "Not found")</f>
        <v>Klassinen musiikki</v>
      </c>
      <c r="B270" s="3">
        <f>IFERROR(VLOOKUP(D270, reference!A:D, 3, FALSE()), "Not found")</f>
        <v>21</v>
      </c>
      <c r="C270" s="3" t="str">
        <f>IFERROR(VLOOKUP(D270, reference!A:D, 2, FALSE()), "Not found")</f>
        <v>Kangasniemen musiikinystävät ry</v>
      </c>
      <c r="D270" t="s">
        <v>26</v>
      </c>
      <c r="E270" s="11" t="s">
        <v>222</v>
      </c>
      <c r="F270" s="11" t="s">
        <v>287</v>
      </c>
      <c r="G270">
        <v>7</v>
      </c>
      <c r="H270">
        <v>3</v>
      </c>
      <c r="I270">
        <v>1</v>
      </c>
      <c r="J270">
        <v>4</v>
      </c>
      <c r="K270">
        <v>63</v>
      </c>
      <c r="L270">
        <f t="shared" si="7"/>
        <v>70</v>
      </c>
      <c r="M270">
        <v>133</v>
      </c>
      <c r="N270">
        <v>2021</v>
      </c>
    </row>
    <row r="271" spans="1:14">
      <c r="A271" s="2" t="str">
        <f>IFERROR(VLOOKUP(D271, reference!A:D, 4, FALSE()), "Not found")</f>
        <v>Klassinen musiikki</v>
      </c>
      <c r="B271" s="3">
        <f>IFERROR(VLOOKUP(D271, reference!A:D, 3, FALSE()), "Not found")</f>
        <v>22</v>
      </c>
      <c r="C271" s="3" t="str">
        <f>IFERROR(VLOOKUP(D271, reference!A:D, 2, FALSE()), "Not found")</f>
        <v>Kauniaisten musiikkijuhlat yhdistys ry</v>
      </c>
      <c r="D271" t="s">
        <v>27</v>
      </c>
      <c r="E271" s="11" t="s">
        <v>223</v>
      </c>
      <c r="F271" s="11" t="s">
        <v>277</v>
      </c>
      <c r="G271">
        <v>13</v>
      </c>
      <c r="H271">
        <v>16</v>
      </c>
      <c r="I271">
        <v>1</v>
      </c>
      <c r="J271">
        <v>17</v>
      </c>
      <c r="K271">
        <v>1534</v>
      </c>
      <c r="L271">
        <f t="shared" si="7"/>
        <v>680</v>
      </c>
      <c r="M271">
        <v>2214</v>
      </c>
      <c r="N271">
        <v>2021</v>
      </c>
    </row>
    <row r="272" spans="1:14">
      <c r="A272" s="2" t="str">
        <f>IFERROR(VLOOKUP(D272, reference!A:D, 4, FALSE()), "Not found")</f>
        <v>Folk</v>
      </c>
      <c r="B272" s="3">
        <f>IFERROR(VLOOKUP(D272, reference!A:D, 3, FALSE()), "Not found")</f>
        <v>67</v>
      </c>
      <c r="C272" s="3" t="str">
        <f>IFERROR(VLOOKUP(D272, reference!A:D, 2, FALSE()), "Not found")</f>
        <v>Pro Kaustinen ry</v>
      </c>
      <c r="D272" t="s">
        <v>28</v>
      </c>
      <c r="E272" s="11" t="s">
        <v>224</v>
      </c>
      <c r="F272" s="11" t="s">
        <v>288</v>
      </c>
      <c r="G272">
        <v>7</v>
      </c>
      <c r="H272">
        <v>26</v>
      </c>
      <c r="I272">
        <v>0</v>
      </c>
      <c r="J272">
        <v>26</v>
      </c>
      <c r="K272">
        <v>3174</v>
      </c>
      <c r="L272">
        <f t="shared" si="7"/>
        <v>0</v>
      </c>
      <c r="M272">
        <v>3174</v>
      </c>
      <c r="N272">
        <v>2021</v>
      </c>
    </row>
    <row r="273" spans="1:14">
      <c r="A273" s="2" t="str">
        <f>IFERROR(VLOOKUP(D273, reference!A:D, 4, FALSE()), "Not found")</f>
        <v>Klassinen musiikki</v>
      </c>
      <c r="B273" s="3">
        <f>IFERROR(VLOOKUP(D273, reference!A:D, 3, FALSE()), "Not found")</f>
        <v>14</v>
      </c>
      <c r="C273" s="3" t="str">
        <f>IFERROR(VLOOKUP(D273, reference!A:D, 2, FALSE()), "Not found")</f>
        <v>Förening för Kimitoöns Musikfestspel rf - Kemiönsaaren Musiikkijuhlayhdistys ry</v>
      </c>
      <c r="D273" t="s">
        <v>29</v>
      </c>
      <c r="E273" s="11" t="s">
        <v>207</v>
      </c>
      <c r="F273" s="11" t="s">
        <v>278</v>
      </c>
      <c r="G273">
        <v>7</v>
      </c>
      <c r="H273">
        <v>14</v>
      </c>
      <c r="I273">
        <v>1</v>
      </c>
      <c r="J273">
        <v>15</v>
      </c>
      <c r="K273">
        <v>945</v>
      </c>
      <c r="L273">
        <f t="shared" si="7"/>
        <v>286</v>
      </c>
      <c r="M273">
        <v>1231</v>
      </c>
      <c r="N273">
        <v>2021</v>
      </c>
    </row>
    <row r="274" spans="1:14">
      <c r="A274" s="2" t="str">
        <f>IFERROR(VLOOKUP(D274, reference!A:D, 4, FALSE()), "Not found")</f>
        <v>Monitaidefestivaalit</v>
      </c>
      <c r="B274" s="3">
        <f>IFERROR(VLOOKUP(D274, reference!A:D, 3, FALSE()), "Not found")</f>
        <v>9</v>
      </c>
      <c r="C274" s="3" t="str">
        <f>IFERROR(VLOOKUP(D274, reference!A:D, 2, FALSE()), "Not found")</f>
        <v>Talviharmonikka ry</v>
      </c>
      <c r="D274" t="s">
        <v>30</v>
      </c>
      <c r="E274" s="11" t="s">
        <v>225</v>
      </c>
      <c r="F274" s="11" t="s">
        <v>288</v>
      </c>
      <c r="G274">
        <v>8</v>
      </c>
      <c r="H274">
        <v>3</v>
      </c>
      <c r="I274">
        <v>0</v>
      </c>
      <c r="J274">
        <v>3</v>
      </c>
      <c r="K274">
        <v>0</v>
      </c>
      <c r="L274">
        <f t="shared" si="7"/>
        <v>150</v>
      </c>
      <c r="M274">
        <v>150</v>
      </c>
      <c r="N274">
        <v>2021</v>
      </c>
    </row>
    <row r="275" spans="1:14">
      <c r="A275" s="2" t="str">
        <f>IFERROR(VLOOKUP(D275, reference!A:D, 4, FALSE()), "Not found")</f>
        <v>Klassinen musiikki</v>
      </c>
      <c r="B275" s="3">
        <f>IFERROR(VLOOKUP(D275, reference!A:D, 3, FALSE()), "Not found")</f>
        <v>46</v>
      </c>
      <c r="C275" s="3" t="str">
        <f>IFERROR(VLOOKUP(D275, reference!A:D, 2, FALSE()), "Not found")</f>
        <v>Understödsföreningen för musikfestspelen Korsholm rf</v>
      </c>
      <c r="D275" t="s">
        <v>31</v>
      </c>
      <c r="E275" s="13" t="s">
        <v>258</v>
      </c>
      <c r="F275" s="11" t="s">
        <v>289</v>
      </c>
      <c r="G275">
        <v>8</v>
      </c>
      <c r="H275">
        <v>22</v>
      </c>
      <c r="I275">
        <v>18</v>
      </c>
      <c r="J275">
        <v>40</v>
      </c>
      <c r="K275">
        <v>1848</v>
      </c>
      <c r="L275">
        <f t="shared" si="7"/>
        <v>527</v>
      </c>
      <c r="M275">
        <v>2375</v>
      </c>
      <c r="N275">
        <v>2021</v>
      </c>
    </row>
    <row r="276" spans="1:14">
      <c r="A276" s="2" t="str">
        <f>IFERROR(VLOOKUP(D276, reference!A:D, 4, FALSE()), "Not found")</f>
        <v>Monitaidefestivaalit</v>
      </c>
      <c r="B276" s="3">
        <f>IFERROR(VLOOKUP(D276, reference!A:D, 3, FALSE()), "Not found")</f>
        <v>5</v>
      </c>
      <c r="C276" s="3" t="str">
        <f>IFERROR(VLOOKUP(D276, reference!A:D, 2, FALSE()), "Not found")</f>
        <v>Kotkan Kulttuuri- ja tapahtumapalvelu</v>
      </c>
      <c r="D276" t="s">
        <v>32</v>
      </c>
      <c r="E276" s="11" t="s">
        <v>226</v>
      </c>
      <c r="F276" s="11" t="s">
        <v>285</v>
      </c>
      <c r="G276">
        <v>1</v>
      </c>
      <c r="H276">
        <v>0</v>
      </c>
      <c r="I276">
        <v>0</v>
      </c>
      <c r="J276">
        <v>0</v>
      </c>
      <c r="K276">
        <v>0</v>
      </c>
      <c r="L276">
        <f t="shared" si="7"/>
        <v>0</v>
      </c>
      <c r="M276">
        <v>0</v>
      </c>
      <c r="N276">
        <v>2021</v>
      </c>
    </row>
    <row r="277" spans="1:14">
      <c r="A277" s="2" t="str">
        <f>IFERROR(VLOOKUP(D277, reference!A:D, 4, FALSE()), "Not found")</f>
        <v>Klassinen musiikki</v>
      </c>
      <c r="B277" s="3">
        <f>IFERROR(VLOOKUP(D277, reference!A:D, 3, FALSE()), "Not found")</f>
        <v>23</v>
      </c>
      <c r="C277" s="3" t="str">
        <f>IFERROR(VLOOKUP(D277, reference!A:D, 2, FALSE()), "Not found")</f>
        <v>Kuhmon Musiikkiyhdistys ry</v>
      </c>
      <c r="D277" t="s">
        <v>33</v>
      </c>
      <c r="E277" s="11" t="s">
        <v>227</v>
      </c>
      <c r="F277" s="11" t="s">
        <v>286</v>
      </c>
      <c r="G277">
        <v>14</v>
      </c>
      <c r="H277">
        <v>55</v>
      </c>
      <c r="I277">
        <v>6</v>
      </c>
      <c r="J277">
        <v>61</v>
      </c>
      <c r="K277">
        <v>17461</v>
      </c>
      <c r="L277">
        <f t="shared" si="7"/>
        <v>-491</v>
      </c>
      <c r="M277">
        <v>16970</v>
      </c>
      <c r="N277">
        <v>2021</v>
      </c>
    </row>
    <row r="278" spans="1:14">
      <c r="A278" s="15" t="str">
        <f>IFERROR(VLOOKUP(D278, reference!A:D, 4, FALSE()), "Not found")</f>
        <v>Tanssi</v>
      </c>
      <c r="B278" s="16">
        <f>IFERROR(VLOOKUP(D278, reference!A:D, 3, FALSE()), "Not found")</f>
        <v>71</v>
      </c>
      <c r="C278" s="16" t="str">
        <f>IFERROR(VLOOKUP(D278, reference!A:D, 2, FALSE()), "Not found")</f>
        <v>Kuopio Tanssii ja Soi ry</v>
      </c>
      <c r="D278" t="s">
        <v>34</v>
      </c>
      <c r="E278" s="11" t="s">
        <v>228</v>
      </c>
      <c r="F278" s="11" t="s">
        <v>283</v>
      </c>
      <c r="G278">
        <v>42</v>
      </c>
      <c r="H278">
        <v>25</v>
      </c>
      <c r="I278">
        <v>13</v>
      </c>
      <c r="J278">
        <v>38</v>
      </c>
      <c r="K278">
        <v>863</v>
      </c>
      <c r="L278">
        <f t="shared" si="7"/>
        <v>11125</v>
      </c>
      <c r="M278">
        <v>11988</v>
      </c>
      <c r="N278">
        <v>2021</v>
      </c>
    </row>
    <row r="279" spans="1:14">
      <c r="A279" s="15" t="str">
        <f>IFERROR(VLOOKUP(D279, reference!A:D, 4, FALSE()), "Not found")</f>
        <v>Lasten ja nuorten festivaalit</v>
      </c>
      <c r="B279" s="16">
        <f>IFERROR(VLOOKUP(D279, reference!A:D, 3, FALSE()), "Not found")</f>
        <v>84</v>
      </c>
      <c r="C279" s="16" t="str">
        <f>IFERROR(VLOOKUP(D279, reference!A:D, 2, FALSE()), "Not found")</f>
        <v>Työväen Näyttämöiden Liitto ry</v>
      </c>
      <c r="D279" t="s">
        <v>35</v>
      </c>
      <c r="E279" s="11" t="s">
        <v>229</v>
      </c>
      <c r="F279" s="11" t="s">
        <v>285</v>
      </c>
      <c r="G279">
        <v>1</v>
      </c>
      <c r="H279">
        <v>0</v>
      </c>
      <c r="I279">
        <v>0</v>
      </c>
      <c r="J279">
        <v>0</v>
      </c>
      <c r="K279">
        <v>0</v>
      </c>
      <c r="L279">
        <f t="shared" si="7"/>
        <v>0</v>
      </c>
      <c r="M279">
        <v>0</v>
      </c>
      <c r="N279">
        <v>2021</v>
      </c>
    </row>
    <row r="280" spans="1:14">
      <c r="A280" s="15" t="str">
        <f>IFERROR(VLOOKUP(D280, reference!A:D, 4, FALSE()), "Not found")</f>
        <v>Klassinen musiikki</v>
      </c>
      <c r="B280" s="16">
        <f>IFERROR(VLOOKUP(D280, reference!A:D, 3, FALSE()), "Not found")</f>
        <v>25</v>
      </c>
      <c r="C280" s="16" t="str">
        <f>IFERROR(VLOOKUP(D280, reference!A:D, 2, FALSE()), "Not found")</f>
        <v>Lahden Kansainvälinen Urkuviikko ry</v>
      </c>
      <c r="D280" t="s">
        <v>36</v>
      </c>
      <c r="E280" s="11" t="s">
        <v>230</v>
      </c>
      <c r="F280" s="11" t="s">
        <v>282</v>
      </c>
      <c r="G280">
        <v>7</v>
      </c>
      <c r="H280">
        <v>5</v>
      </c>
      <c r="I280">
        <v>5</v>
      </c>
      <c r="J280">
        <v>10</v>
      </c>
      <c r="K280">
        <v>348</v>
      </c>
      <c r="L280">
        <f t="shared" si="7"/>
        <v>251</v>
      </c>
      <c r="M280">
        <v>599</v>
      </c>
      <c r="N280">
        <v>2021</v>
      </c>
    </row>
    <row r="281" spans="1:14">
      <c r="A281" s="15" t="str">
        <f>IFERROR(VLOOKUP(D281, reference!A:D, 4, FALSE()), "Not found")</f>
        <v>Lasten ja nuorten festivaalit</v>
      </c>
      <c r="B281" s="16">
        <f>IFERROR(VLOOKUP(D281, reference!A:D, 3, FALSE()), "Not found")</f>
        <v>82</v>
      </c>
      <c r="C281" s="16" t="str">
        <f>IFERROR(VLOOKUP(D281, reference!A:D, 2, FALSE()), "Not found")</f>
        <v>Lahden kaupunki</v>
      </c>
      <c r="D281" t="s">
        <v>37</v>
      </c>
      <c r="E281" s="11" t="s">
        <v>230</v>
      </c>
      <c r="F281" s="11" t="s">
        <v>282</v>
      </c>
      <c r="G281">
        <v>14</v>
      </c>
      <c r="H281">
        <v>0</v>
      </c>
      <c r="I281">
        <v>63</v>
      </c>
      <c r="J281">
        <v>0</v>
      </c>
      <c r="K281">
        <v>0</v>
      </c>
      <c r="L281">
        <f t="shared" si="7"/>
        <v>3925</v>
      </c>
      <c r="M281">
        <v>3925</v>
      </c>
      <c r="N281">
        <v>2021</v>
      </c>
    </row>
    <row r="282" spans="1:14">
      <c r="A282" s="15" t="str">
        <f>IFERROR(VLOOKUP(D282, reference!A:D, 4, FALSE()), "Not found")</f>
        <v>Lasten ja nuorten festivaalit</v>
      </c>
      <c r="B282" s="16">
        <f>IFERROR(VLOOKUP(D282, reference!A:D, 3, FALSE()), "Not found")</f>
        <v>81</v>
      </c>
      <c r="C282" s="16" t="str">
        <f>IFERROR(VLOOKUP(D282, reference!A:D, 2, FALSE()), "Not found")</f>
        <v>Hämeenlinnan kaupunki</v>
      </c>
      <c r="D282" t="s">
        <v>38</v>
      </c>
      <c r="E282" s="11" t="s">
        <v>231</v>
      </c>
      <c r="F282" s="11" t="s">
        <v>290</v>
      </c>
      <c r="G282">
        <v>1</v>
      </c>
      <c r="H282">
        <v>0</v>
      </c>
      <c r="I282">
        <v>0</v>
      </c>
      <c r="J282">
        <v>0</v>
      </c>
      <c r="K282">
        <v>0</v>
      </c>
      <c r="L282">
        <f t="shared" si="7"/>
        <v>0</v>
      </c>
      <c r="M282">
        <v>0</v>
      </c>
      <c r="N282">
        <v>2021</v>
      </c>
    </row>
    <row r="283" spans="1:14">
      <c r="A283" s="15" t="str">
        <f>IFERROR(VLOOKUP(D283, reference!A:D, 4, FALSE()), "Not found")</f>
        <v>Klassinen musiikki</v>
      </c>
      <c r="B283" s="16">
        <f>IFERROR(VLOOKUP(D283, reference!A:D, 3, FALSE()), "Not found")</f>
        <v>27</v>
      </c>
      <c r="C283" s="16" t="str">
        <f>IFERROR(VLOOKUP(D283, reference!A:D, 2, FALSE()), "Not found")</f>
        <v>Lieksan Vaskiviikon kannatusyhdistys ry</v>
      </c>
      <c r="D283" t="s">
        <v>40</v>
      </c>
      <c r="E283" s="11" t="s">
        <v>233</v>
      </c>
      <c r="F283" s="11" t="s">
        <v>291</v>
      </c>
      <c r="G283">
        <v>1</v>
      </c>
      <c r="H283">
        <v>0</v>
      </c>
      <c r="I283">
        <v>2</v>
      </c>
      <c r="J283">
        <v>2</v>
      </c>
      <c r="K283">
        <v>0</v>
      </c>
      <c r="L283">
        <f t="shared" si="7"/>
        <v>200</v>
      </c>
      <c r="M283">
        <v>200</v>
      </c>
      <c r="N283">
        <v>2021</v>
      </c>
    </row>
    <row r="284" spans="1:14">
      <c r="A284" s="15" t="str">
        <f>IFERROR(VLOOKUP(D284, reference!A:D, 4, FALSE()), "Not found")</f>
        <v>Klassinen musiikki</v>
      </c>
      <c r="B284" s="16">
        <f>IFERROR(VLOOKUP(D284, reference!A:D, 3, FALSE()), "Not found")</f>
        <v>28</v>
      </c>
      <c r="C284" s="16" t="str">
        <f>IFERROR(VLOOKUP(D284, reference!A:D, 2, FALSE()), "Not found")</f>
        <v>Lohtajan Kirkkomusiikkijuhlat ry</v>
      </c>
      <c r="D284" t="s">
        <v>41</v>
      </c>
      <c r="E284" s="11" t="s">
        <v>225</v>
      </c>
      <c r="F284" s="11" t="s">
        <v>288</v>
      </c>
      <c r="G284">
        <v>6</v>
      </c>
      <c r="H284">
        <v>3</v>
      </c>
      <c r="I284">
        <v>19</v>
      </c>
      <c r="J284">
        <v>22</v>
      </c>
      <c r="K284">
        <v>461</v>
      </c>
      <c r="L284">
        <f t="shared" si="7"/>
        <v>2114</v>
      </c>
      <c r="M284">
        <v>2575</v>
      </c>
      <c r="N284">
        <v>2021</v>
      </c>
    </row>
    <row r="285" spans="1:14">
      <c r="A285" s="15" t="str">
        <f>IFERROR(VLOOKUP(D285, reference!A:D, 4, FALSE()), "Not found")</f>
        <v>Klassinen musiikki</v>
      </c>
      <c r="B285" s="16">
        <f>IFERROR(VLOOKUP(D285, reference!A:D, 3, FALSE()), "Not found")</f>
        <v>92</v>
      </c>
      <c r="C285" s="16" t="str">
        <f>IFERROR(VLOOKUP(D285, reference!A:D, 2, FALSE()), "Not found")</f>
        <v>Loviisan Laulu ry</v>
      </c>
      <c r="D285" t="s">
        <v>42</v>
      </c>
      <c r="E285" s="11" t="s">
        <v>234</v>
      </c>
      <c r="F285" s="11" t="s">
        <v>277</v>
      </c>
      <c r="G285">
        <v>3</v>
      </c>
      <c r="H285">
        <v>12</v>
      </c>
      <c r="I285">
        <v>1</v>
      </c>
      <c r="J285">
        <v>13</v>
      </c>
      <c r="K285">
        <v>402</v>
      </c>
      <c r="L285">
        <f t="shared" si="7"/>
        <v>197</v>
      </c>
      <c r="M285">
        <v>599</v>
      </c>
      <c r="N285">
        <v>2021</v>
      </c>
    </row>
    <row r="286" spans="1:14">
      <c r="A286" s="15" t="str">
        <f>IFERROR(VLOOKUP(D286, reference!A:D, 4, FALSE()), "Not found")</f>
        <v>Monitaidefestivaalit</v>
      </c>
      <c r="B286" s="16">
        <f>IFERROR(VLOOKUP(D286, reference!A:D, 3, FALSE()), "Not found")</f>
        <v>2</v>
      </c>
      <c r="C286" s="16" t="str">
        <f>IFERROR(VLOOKUP(D286, reference!A:D, 2, FALSE()), "Not found")</f>
        <v>Helsingin tapahtumasäätiö</v>
      </c>
      <c r="D286" t="s">
        <v>112</v>
      </c>
      <c r="E286" s="11" t="s">
        <v>214</v>
      </c>
      <c r="F286" s="11" t="s">
        <v>277</v>
      </c>
      <c r="G286">
        <v>1</v>
      </c>
      <c r="H286">
        <v>0</v>
      </c>
      <c r="I286">
        <v>0</v>
      </c>
      <c r="J286">
        <v>0</v>
      </c>
      <c r="K286">
        <v>0</v>
      </c>
      <c r="L286">
        <f t="shared" si="7"/>
        <v>0</v>
      </c>
      <c r="M286">
        <v>0</v>
      </c>
      <c r="N286">
        <v>2021</v>
      </c>
    </row>
    <row r="287" spans="1:14">
      <c r="A287" s="2" t="str">
        <f>IFERROR(VLOOKUP(D287, reference!A:D, 4, FALSE()), "Not found")</f>
        <v>Monitaidefestivaalit</v>
      </c>
      <c r="B287" s="3">
        <f>IFERROR(VLOOKUP(D287, reference!A:D, 3, FALSE()), "Not found")</f>
        <v>4</v>
      </c>
      <c r="C287" s="3" t="str">
        <f>IFERROR(VLOOKUP(D287, reference!A:D, 2, FALSE()), "Not found")</f>
        <v>Fingo ry</v>
      </c>
      <c r="D287" t="s">
        <v>44</v>
      </c>
      <c r="E287" s="11" t="s">
        <v>214</v>
      </c>
      <c r="F287" s="11" t="s">
        <v>277</v>
      </c>
      <c r="G287">
        <v>2</v>
      </c>
      <c r="H287">
        <v>0</v>
      </c>
      <c r="I287">
        <v>63</v>
      </c>
      <c r="J287">
        <v>63</v>
      </c>
      <c r="K287">
        <v>0</v>
      </c>
      <c r="L287">
        <f t="shared" si="7"/>
        <v>0</v>
      </c>
      <c r="M287">
        <v>0</v>
      </c>
      <c r="N287">
        <v>2021</v>
      </c>
    </row>
    <row r="288" spans="1:14">
      <c r="A288" s="2" t="str">
        <f>IFERROR(VLOOKUP(D288, reference!A:D, 4, FALSE()), "Not found")</f>
        <v>Klassinen musiikki</v>
      </c>
      <c r="B288" s="3">
        <f>IFERROR(VLOOKUP(D288, reference!A:D, 3, FALSE()), "Not found")</f>
        <v>19</v>
      </c>
      <c r="C288" s="3" t="str">
        <f>IFERROR(VLOOKUP(D288, reference!A:D, 2, FALSE()), "Not found")</f>
        <v>Järvenpään Sibelius-seura ry</v>
      </c>
      <c r="D288" t="s">
        <v>45</v>
      </c>
      <c r="E288" s="11" t="s">
        <v>236</v>
      </c>
      <c r="F288" s="11" t="s">
        <v>277</v>
      </c>
      <c r="G288">
        <v>7</v>
      </c>
      <c r="H288">
        <v>23</v>
      </c>
      <c r="I288">
        <v>9</v>
      </c>
      <c r="J288">
        <v>32</v>
      </c>
      <c r="K288">
        <v>638</v>
      </c>
      <c r="L288">
        <f t="shared" si="7"/>
        <v>496</v>
      </c>
      <c r="M288">
        <v>1134</v>
      </c>
      <c r="N288">
        <v>2021</v>
      </c>
    </row>
    <row r="289" spans="1:14">
      <c r="A289" s="2" t="str">
        <f>IFERROR(VLOOKUP(D289, reference!A:D, 4, FALSE()), "Not found")</f>
        <v>Klassinen musiikki</v>
      </c>
      <c r="B289" s="3">
        <f>IFERROR(VLOOKUP(D289, reference!A:D, 3, FALSE()), "Not found")</f>
        <v>30</v>
      </c>
      <c r="C289" s="3" t="str">
        <f>IFERROR(VLOOKUP(D289, reference!A:D, 2, FALSE()), "Not found")</f>
        <v>Meri ja musiikki ry</v>
      </c>
      <c r="D289" t="s">
        <v>46</v>
      </c>
      <c r="E289" s="11" t="s">
        <v>237</v>
      </c>
      <c r="F289" s="11" t="s">
        <v>277</v>
      </c>
      <c r="G289">
        <v>7</v>
      </c>
      <c r="H289">
        <v>7</v>
      </c>
      <c r="I289">
        <v>6</v>
      </c>
      <c r="J289">
        <v>13</v>
      </c>
      <c r="K289">
        <v>322</v>
      </c>
      <c r="L289">
        <f t="shared" si="7"/>
        <v>513</v>
      </c>
      <c r="M289">
        <v>835</v>
      </c>
      <c r="N289">
        <v>2021</v>
      </c>
    </row>
    <row r="290" spans="1:14">
      <c r="A290" s="2" t="str">
        <f>IFERROR(VLOOKUP(D290, reference!A:D, 4, FALSE()), "Not found")</f>
        <v>Klassinen musiikki</v>
      </c>
      <c r="B290" s="3">
        <f>IFERROR(VLOOKUP(D290, reference!A:D, 3, FALSE()), "Not found")</f>
        <v>31</v>
      </c>
      <c r="C290" s="3" t="str">
        <f>IFERROR(VLOOKUP(D290, reference!A:D, 2, FALSE()), "Not found")</f>
        <v>Mikkelin Musiikkijuhlien Kannatusyhdistys ry</v>
      </c>
      <c r="D290" t="s">
        <v>47</v>
      </c>
      <c r="E290" s="11" t="s">
        <v>238</v>
      </c>
      <c r="F290" s="11" t="s">
        <v>287</v>
      </c>
      <c r="G290">
        <v>9</v>
      </c>
      <c r="H290">
        <v>9</v>
      </c>
      <c r="I290">
        <v>35</v>
      </c>
      <c r="J290">
        <v>44</v>
      </c>
      <c r="K290">
        <v>1794</v>
      </c>
      <c r="L290">
        <f t="shared" si="7"/>
        <v>5206</v>
      </c>
      <c r="M290">
        <v>7000</v>
      </c>
      <c r="N290">
        <v>2021</v>
      </c>
    </row>
    <row r="291" spans="1:14">
      <c r="A291" s="2" t="str">
        <f>IFERROR(VLOOKUP(D291, reference!A:D, 4, FALSE()), "Not found")</f>
        <v>Nykymusiikki</v>
      </c>
      <c r="B291" s="3">
        <f>IFERROR(VLOOKUP(D291, reference!A:D, 3, FALSE()), "Not found")</f>
        <v>53</v>
      </c>
      <c r="C291" s="3" t="str">
        <f>IFERROR(VLOOKUP(D291, reference!A:D, 2, FALSE()), "Not found")</f>
        <v>Helsingin tapahtumasäätiö</v>
      </c>
      <c r="D291" t="s">
        <v>83</v>
      </c>
      <c r="E291" s="11" t="s">
        <v>214</v>
      </c>
      <c r="F291" s="11" t="s">
        <v>277</v>
      </c>
      <c r="G291">
        <v>9</v>
      </c>
      <c r="H291">
        <v>2</v>
      </c>
      <c r="I291">
        <v>1</v>
      </c>
      <c r="J291">
        <v>3</v>
      </c>
      <c r="K291">
        <v>150</v>
      </c>
      <c r="L291">
        <f t="shared" si="7"/>
        <v>300</v>
      </c>
      <c r="M291">
        <v>450</v>
      </c>
      <c r="N291">
        <v>2021</v>
      </c>
    </row>
    <row r="292" spans="1:14">
      <c r="A292" s="2" t="str">
        <f>IFERROR(VLOOKUP(D292, reference!A:D, 4, FALSE()), "Not found")</f>
        <v>Nykymusiikki</v>
      </c>
      <c r="B292" s="3">
        <f>IFERROR(VLOOKUP(D292, reference!A:D, 3, FALSE()), "Not found")</f>
        <v>55</v>
      </c>
      <c r="C292" s="3" t="str">
        <f>IFERROR(VLOOKUP(D292, reference!A:D, 2, FALSE()), "Not found")</f>
        <v>Viitasaaren kesäakatemia ry</v>
      </c>
      <c r="D292" t="s">
        <v>164</v>
      </c>
      <c r="E292" s="11" t="s">
        <v>240</v>
      </c>
      <c r="F292" s="11" t="s">
        <v>284</v>
      </c>
      <c r="G292">
        <v>6</v>
      </c>
      <c r="H292">
        <v>89</v>
      </c>
      <c r="I292">
        <v>8</v>
      </c>
      <c r="J292">
        <v>97</v>
      </c>
      <c r="K292">
        <v>184</v>
      </c>
      <c r="L292">
        <f t="shared" si="7"/>
        <v>604</v>
      </c>
      <c r="M292">
        <v>788</v>
      </c>
      <c r="N292">
        <v>2021</v>
      </c>
    </row>
    <row r="293" spans="1:14">
      <c r="A293" s="2" t="str">
        <f>IFERROR(VLOOKUP(D293, reference!A:D, 4, FALSE()), "Not found")</f>
        <v>Klassinen musiikki</v>
      </c>
      <c r="B293" s="3">
        <f>IFERROR(VLOOKUP(D293, reference!A:D, 3, FALSE()), "Not found")</f>
        <v>32</v>
      </c>
      <c r="C293" s="3" t="str">
        <f>IFERROR(VLOOKUP(D293, reference!A:D, 2, FALSE()), "Not found")</f>
        <v>Musiikkia! Ruovesi ry</v>
      </c>
      <c r="D293" t="s">
        <v>48</v>
      </c>
      <c r="E293" s="11" t="s">
        <v>241</v>
      </c>
      <c r="F293" s="11" t="s">
        <v>292</v>
      </c>
      <c r="G293">
        <v>3</v>
      </c>
      <c r="H293">
        <v>3</v>
      </c>
      <c r="I293">
        <v>1</v>
      </c>
      <c r="J293">
        <v>4</v>
      </c>
      <c r="K293">
        <v>603</v>
      </c>
      <c r="L293">
        <f t="shared" si="7"/>
        <v>67</v>
      </c>
      <c r="M293">
        <v>670</v>
      </c>
      <c r="N293">
        <v>2021</v>
      </c>
    </row>
    <row r="294" spans="1:14">
      <c r="A294" s="2" t="str">
        <f>IFERROR(VLOOKUP(D294, reference!A:D, 4, FALSE()), "Not found")</f>
        <v>Folk</v>
      </c>
      <c r="B294" s="3">
        <f>IFERROR(VLOOKUP(D294, reference!A:D, 3, FALSE()), "Not found")</f>
        <v>66</v>
      </c>
      <c r="C294" s="3" t="str">
        <f>IFERROR(VLOOKUP(D294, reference!A:D, 2, FALSE()), "Not found")</f>
        <v>Musiikkiyhdistys pro Sommelo ry</v>
      </c>
      <c r="D294" s="11" t="s">
        <v>309</v>
      </c>
      <c r="E294" s="11" t="s">
        <v>227</v>
      </c>
      <c r="F294" s="11" t="s">
        <v>286</v>
      </c>
      <c r="G294">
        <v>4</v>
      </c>
      <c r="H294">
        <v>12</v>
      </c>
      <c r="I294">
        <v>17</v>
      </c>
      <c r="J294">
        <v>29</v>
      </c>
      <c r="K294">
        <v>1226</v>
      </c>
      <c r="L294">
        <f t="shared" si="7"/>
        <v>717</v>
      </c>
      <c r="M294">
        <v>1943</v>
      </c>
      <c r="N294">
        <v>2021</v>
      </c>
    </row>
    <row r="295" spans="1:14">
      <c r="A295" s="2" t="str">
        <f>IFERROR(VLOOKUP(D295, reference!A:D, 4, FALSE()), "Not found")</f>
        <v>Kuvataide</v>
      </c>
      <c r="B295" s="3">
        <f>IFERROR(VLOOKUP(D295, reference!A:D, 3, FALSE()), "Not found")</f>
        <v>86</v>
      </c>
      <c r="C295" s="3" t="str">
        <f>IFERROR(VLOOKUP(D295, reference!A:D, 2, FALSE()), "Not found")</f>
        <v>Mäntän kuvataiteen ystävät ry</v>
      </c>
      <c r="D295" t="s">
        <v>49</v>
      </c>
      <c r="E295" s="11" t="s">
        <v>294</v>
      </c>
      <c r="F295" s="11" t="s">
        <v>292</v>
      </c>
      <c r="G295">
        <v>80</v>
      </c>
      <c r="H295">
        <v>1</v>
      </c>
      <c r="I295">
        <v>3</v>
      </c>
      <c r="J295">
        <v>4</v>
      </c>
      <c r="K295">
        <v>8980</v>
      </c>
      <c r="L295">
        <f t="shared" si="7"/>
        <v>7506</v>
      </c>
      <c r="M295">
        <v>16486</v>
      </c>
      <c r="N295">
        <v>2021</v>
      </c>
    </row>
    <row r="296" spans="1:14">
      <c r="A296" s="2" t="str">
        <f>IFERROR(VLOOKUP(D296, reference!A:D, 4, FALSE()), "Not found")</f>
        <v>Klassinen musiikki</v>
      </c>
      <c r="B296" s="3">
        <f>IFERROR(VLOOKUP(D296, reference!A:D, 3, FALSE()), "Not found")</f>
        <v>33</v>
      </c>
      <c r="C296" s="3" t="str">
        <f>IFERROR(VLOOKUP(D296, reference!A:D, 2, FALSE()), "Not found")</f>
        <v>Mäntän Musiikkijuhlien Tuki ry</v>
      </c>
      <c r="D296" t="s">
        <v>50</v>
      </c>
      <c r="E296" s="11" t="s">
        <v>294</v>
      </c>
      <c r="F296" s="11" t="s">
        <v>292</v>
      </c>
      <c r="G296">
        <v>6</v>
      </c>
      <c r="H296">
        <v>12</v>
      </c>
      <c r="I296">
        <v>5</v>
      </c>
      <c r="J296">
        <v>17</v>
      </c>
      <c r="K296">
        <v>997</v>
      </c>
      <c r="L296">
        <f t="shared" si="7"/>
        <v>237</v>
      </c>
      <c r="M296">
        <v>1234</v>
      </c>
      <c r="N296">
        <v>2021</v>
      </c>
    </row>
    <row r="297" spans="1:14">
      <c r="A297" s="2" t="str">
        <f>IFERROR(VLOOKUP(D297, reference!A:D, 4, FALSE()), "Not found")</f>
        <v>Klassinen musiikki</v>
      </c>
      <c r="B297" s="3">
        <f>IFERROR(VLOOKUP(D297, reference!A:D, 3, FALSE()), "Not found")</f>
        <v>34</v>
      </c>
      <c r="C297" s="3" t="str">
        <f>IFERROR(VLOOKUP(D297, reference!A:D, 2, FALSE()), "Not found")</f>
        <v>Naantalin musiikkijuhlasäätiö</v>
      </c>
      <c r="D297" t="s">
        <v>51</v>
      </c>
      <c r="E297" s="11" t="s">
        <v>242</v>
      </c>
      <c r="F297" s="11" t="s">
        <v>278</v>
      </c>
      <c r="G297">
        <v>7</v>
      </c>
      <c r="H297">
        <v>4</v>
      </c>
      <c r="I297">
        <v>3</v>
      </c>
      <c r="J297">
        <v>7</v>
      </c>
      <c r="K297">
        <v>956</v>
      </c>
      <c r="L297">
        <f t="shared" ref="L297:L360" si="8">M297-K297</f>
        <v>434</v>
      </c>
      <c r="M297">
        <v>1390</v>
      </c>
      <c r="N297">
        <v>2021</v>
      </c>
    </row>
    <row r="298" spans="1:14">
      <c r="A298" s="2" t="str">
        <f>IFERROR(VLOOKUP(D298, reference!A:D, 4, FALSE()), "Not found")</f>
        <v>Klassinen musiikki</v>
      </c>
      <c r="B298" s="3">
        <f>IFERROR(VLOOKUP(D298, reference!A:D, 3, FALSE()), "Not found")</f>
        <v>35</v>
      </c>
      <c r="C298" s="3" t="str">
        <f>IFERROR(VLOOKUP(D298, reference!A:D, 2, FALSE()), "Not found")</f>
        <v>Nurmeksen kesäakatemian kannatysyhdistys ry</v>
      </c>
      <c r="D298" s="11" t="s">
        <v>52</v>
      </c>
      <c r="E298" s="11" t="s">
        <v>243</v>
      </c>
      <c r="F298" s="11" t="s">
        <v>291</v>
      </c>
      <c r="G298">
        <v>9</v>
      </c>
      <c r="H298">
        <v>10</v>
      </c>
      <c r="I298">
        <v>15</v>
      </c>
      <c r="J298">
        <v>25</v>
      </c>
      <c r="K298">
        <v>1162</v>
      </c>
      <c r="L298">
        <f t="shared" si="8"/>
        <v>618</v>
      </c>
      <c r="M298">
        <v>1780</v>
      </c>
      <c r="N298">
        <v>2021</v>
      </c>
    </row>
    <row r="299" spans="1:14">
      <c r="A299" s="2" t="str">
        <f>IFERROR(VLOOKUP(D299, reference!A:D, 4, FALSE()), "Not found")</f>
        <v>Klassinen musiikki</v>
      </c>
      <c r="B299" s="3">
        <f>IFERROR(VLOOKUP(D299, reference!A:D, 3, FALSE()), "Not found")</f>
        <v>36</v>
      </c>
      <c r="C299" s="3" t="str">
        <f>IFERROR(VLOOKUP(D299, reference!A:D, 2, FALSE()), "Not found")</f>
        <v>Oulaisten kaupunki</v>
      </c>
      <c r="D299" t="s">
        <v>53</v>
      </c>
      <c r="E299" s="11" t="s">
        <v>244</v>
      </c>
      <c r="F299" s="11" t="s">
        <v>280</v>
      </c>
      <c r="G299">
        <v>22</v>
      </c>
      <c r="H299">
        <v>14</v>
      </c>
      <c r="I299">
        <v>3</v>
      </c>
      <c r="J299">
        <v>17</v>
      </c>
      <c r="K299">
        <v>1632</v>
      </c>
      <c r="L299">
        <f t="shared" si="8"/>
        <v>1562</v>
      </c>
      <c r="M299">
        <v>3194</v>
      </c>
      <c r="N299">
        <v>2021</v>
      </c>
    </row>
    <row r="300" spans="1:14">
      <c r="A300" s="2" t="str">
        <f>IFERROR(VLOOKUP(D300, reference!A:D, 4, FALSE()), "Not found")</f>
        <v>Monitaidefestivaalit</v>
      </c>
      <c r="B300" s="3">
        <f>IFERROR(VLOOKUP(D300, reference!A:D, 3, FALSE()), "Not found")</f>
        <v>6</v>
      </c>
      <c r="C300" s="3" t="str">
        <f>IFERROR(VLOOKUP(D300, reference!A:D, 2, FALSE()), "Not found")</f>
        <v>Oulun Kulttuuritapahtumayhdistys ty</v>
      </c>
      <c r="D300" t="s">
        <v>54</v>
      </c>
      <c r="E300" s="11" t="s">
        <v>245</v>
      </c>
      <c r="F300" s="11" t="s">
        <v>280</v>
      </c>
      <c r="G300">
        <v>31</v>
      </c>
      <c r="H300">
        <v>18</v>
      </c>
      <c r="I300">
        <v>195</v>
      </c>
      <c r="J300">
        <v>213</v>
      </c>
      <c r="K300">
        <v>1675</v>
      </c>
      <c r="L300">
        <f t="shared" si="8"/>
        <v>22396</v>
      </c>
      <c r="M300">
        <v>24071</v>
      </c>
      <c r="N300">
        <v>2021</v>
      </c>
    </row>
    <row r="301" spans="1:14">
      <c r="A301" s="2" t="str">
        <f>IFERROR(VLOOKUP(D301, reference!A:D, 4, FALSE()), "Not found")</f>
        <v>Monitaidefestivaalit</v>
      </c>
      <c r="B301" s="3">
        <f>IFERROR(VLOOKUP(D301, reference!A:D, 3, FALSE()), "Not found")</f>
        <v>7</v>
      </c>
      <c r="C301" s="3" t="str">
        <f>IFERROR(VLOOKUP(D301, reference!A:D, 2, FALSE()), "Not found")</f>
        <v>Oulun musiikkijuhlasäätiö ry</v>
      </c>
      <c r="D301" t="s">
        <v>55</v>
      </c>
      <c r="E301" s="11" t="s">
        <v>245</v>
      </c>
      <c r="F301" s="11" t="s">
        <v>280</v>
      </c>
      <c r="G301">
        <v>15</v>
      </c>
      <c r="H301">
        <v>14</v>
      </c>
      <c r="I301">
        <v>11</v>
      </c>
      <c r="J301">
        <v>25</v>
      </c>
      <c r="K301">
        <v>1161</v>
      </c>
      <c r="L301">
        <f t="shared" si="8"/>
        <v>10422</v>
      </c>
      <c r="M301">
        <v>11583</v>
      </c>
      <c r="N301">
        <v>2021</v>
      </c>
    </row>
    <row r="302" spans="1:14">
      <c r="A302" s="2" t="str">
        <f>IFERROR(VLOOKUP(D302, reference!A:D, 4, FALSE()), "Not found")</f>
        <v>Klassinen musiikki</v>
      </c>
      <c r="B302" s="3">
        <f>IFERROR(VLOOKUP(D302, reference!A:D, 3, FALSE()), "Not found")</f>
        <v>13</v>
      </c>
      <c r="C302" s="3" t="str">
        <f>IFERROR(VLOOKUP(D302, reference!A:D, 2, FALSE()), "Not found")</f>
        <v>Espoon musiikkifestivaalit yhdistys ry</v>
      </c>
      <c r="D302" t="s">
        <v>84</v>
      </c>
      <c r="E302" s="11" t="s">
        <v>205</v>
      </c>
      <c r="F302" s="11" t="s">
        <v>277</v>
      </c>
      <c r="G302">
        <v>11</v>
      </c>
      <c r="H302">
        <v>9</v>
      </c>
      <c r="I302">
        <v>23</v>
      </c>
      <c r="J302">
        <v>32</v>
      </c>
      <c r="K302">
        <v>1128</v>
      </c>
      <c r="L302">
        <f t="shared" si="8"/>
        <v>2117</v>
      </c>
      <c r="M302">
        <v>3245</v>
      </c>
      <c r="N302">
        <v>2021</v>
      </c>
    </row>
    <row r="303" spans="1:14">
      <c r="A303" s="2" t="str">
        <f>IFERROR(VLOOKUP(D303, reference!A:D, 4, FALSE()), "Not found")</f>
        <v>Tanssi</v>
      </c>
      <c r="B303" s="3">
        <f>IFERROR(VLOOKUP(D303, reference!A:D, 3, FALSE()), "Not found")</f>
        <v>72</v>
      </c>
      <c r="C303" s="3" t="str">
        <f>IFERROR(VLOOKUP(D303, reference!A:D, 2, FALSE()), "Not found")</f>
        <v>Suomen Nuorisoseurat ry</v>
      </c>
      <c r="D303" t="s">
        <v>85</v>
      </c>
      <c r="E303" s="11" t="s">
        <v>239</v>
      </c>
      <c r="F303" s="11" t="s">
        <v>292</v>
      </c>
      <c r="G303">
        <v>2</v>
      </c>
      <c r="H303">
        <v>6</v>
      </c>
      <c r="I303">
        <v>2</v>
      </c>
      <c r="J303">
        <v>8</v>
      </c>
      <c r="K303">
        <v>300</v>
      </c>
      <c r="L303">
        <f t="shared" si="8"/>
        <v>150</v>
      </c>
      <c r="M303">
        <v>450</v>
      </c>
      <c r="N303">
        <v>2021</v>
      </c>
    </row>
    <row r="304" spans="1:14">
      <c r="A304" s="2" t="str">
        <f>IFERROR(VLOOKUP(D304, reference!A:D, 4, FALSE()), "Not found")</f>
        <v>Jazz ja blues</v>
      </c>
      <c r="B304" s="3">
        <f>IFERROR(VLOOKUP(D304, reference!A:D, 3, FALSE()), "Not found")</f>
        <v>59</v>
      </c>
      <c r="C304" s="3" t="str">
        <f>IFERROR(VLOOKUP(D304, reference!A:D, 2, FALSE()), "Not found")</f>
        <v>Pori Jazz 66 ry</v>
      </c>
      <c r="D304" s="11" t="s">
        <v>57</v>
      </c>
      <c r="E304" s="11" t="s">
        <v>246</v>
      </c>
      <c r="F304" s="11" t="s">
        <v>295</v>
      </c>
      <c r="G304">
        <v>1</v>
      </c>
      <c r="H304">
        <v>18</v>
      </c>
      <c r="I304">
        <v>6</v>
      </c>
      <c r="J304">
        <v>24</v>
      </c>
      <c r="K304">
        <v>7153</v>
      </c>
      <c r="L304">
        <f t="shared" si="8"/>
        <v>19930</v>
      </c>
      <c r="M304">
        <v>27083</v>
      </c>
      <c r="N304">
        <v>2021</v>
      </c>
    </row>
    <row r="305" spans="1:14">
      <c r="A305" s="2" t="str">
        <f>IFERROR(VLOOKUP(D305, reference!A:D, 4, FALSE()), "Not found")</f>
        <v>Jazz ja blues</v>
      </c>
      <c r="B305" s="3">
        <f>IFERROR(VLOOKUP(D305, reference!A:D, 3, FALSE()), "Not found")</f>
        <v>58</v>
      </c>
      <c r="C305" s="3" t="str">
        <f>IFERROR(VLOOKUP(D305, reference!A:D, 2, FALSE()), "Not found")</f>
        <v>Järvenpään Blues-Jazz Diggarit ry</v>
      </c>
      <c r="D305" t="s">
        <v>58</v>
      </c>
      <c r="E305" s="11" t="s">
        <v>236</v>
      </c>
      <c r="F305" s="11" t="s">
        <v>277</v>
      </c>
      <c r="G305">
        <v>1</v>
      </c>
      <c r="H305">
        <v>3</v>
      </c>
      <c r="I305">
        <v>0</v>
      </c>
      <c r="J305">
        <v>3</v>
      </c>
      <c r="K305">
        <v>400</v>
      </c>
      <c r="L305">
        <f t="shared" si="8"/>
        <v>0</v>
      </c>
      <c r="M305">
        <v>400</v>
      </c>
      <c r="N305">
        <v>2021</v>
      </c>
    </row>
    <row r="306" spans="1:14">
      <c r="A306" s="2" t="str">
        <f>IFERROR(VLOOKUP(D306, reference!A:D, 4, FALSE()), "Not found")</f>
        <v>Klassinen musiikki</v>
      </c>
      <c r="B306" s="3">
        <f>IFERROR(VLOOKUP(D306, reference!A:D, 3, FALSE()), "Not found")</f>
        <v>40</v>
      </c>
      <c r="C306" s="3" t="str">
        <f>IFERROR(VLOOKUP(D306, reference!A:D, 2, FALSE()), "Not found")</f>
        <v>Rauman Konserttiyhdistys ry</v>
      </c>
      <c r="D306" s="11" t="s">
        <v>151</v>
      </c>
      <c r="E306" s="11" t="s">
        <v>247</v>
      </c>
      <c r="F306" s="11" t="s">
        <v>295</v>
      </c>
      <c r="G306">
        <v>5</v>
      </c>
      <c r="H306">
        <v>7</v>
      </c>
      <c r="I306">
        <v>12</v>
      </c>
      <c r="J306">
        <v>19</v>
      </c>
      <c r="K306">
        <v>549</v>
      </c>
      <c r="L306">
        <f t="shared" si="8"/>
        <v>996</v>
      </c>
      <c r="M306">
        <v>1545</v>
      </c>
      <c r="N306">
        <v>2021</v>
      </c>
    </row>
    <row r="307" spans="1:14">
      <c r="A307" s="2" t="str">
        <f>IFERROR(VLOOKUP(D307, reference!A:D, 4, FALSE()), "Not found")</f>
        <v>Klassinen musiikki</v>
      </c>
      <c r="B307" s="3">
        <f>IFERROR(VLOOKUP(D307, reference!A:D, 3, FALSE()), "Not found")</f>
        <v>41</v>
      </c>
      <c r="C307" s="3" t="str">
        <f>IFERROR(VLOOKUP(D307, reference!A:D, 2, FALSE()), "Not found")</f>
        <v>Riihimäen Kesäkonsertit -yhdistys ry</v>
      </c>
      <c r="D307" t="s">
        <v>60</v>
      </c>
      <c r="E307" s="11" t="s">
        <v>248</v>
      </c>
      <c r="F307" s="11" t="s">
        <v>290</v>
      </c>
      <c r="G307">
        <v>3</v>
      </c>
      <c r="H307">
        <v>3</v>
      </c>
      <c r="I307">
        <v>1</v>
      </c>
      <c r="J307">
        <v>4</v>
      </c>
      <c r="K307">
        <v>100</v>
      </c>
      <c r="L307">
        <f t="shared" si="8"/>
        <v>939</v>
      </c>
      <c r="M307">
        <v>1039</v>
      </c>
      <c r="N307">
        <v>2021</v>
      </c>
    </row>
    <row r="308" spans="1:14">
      <c r="A308" s="2" t="str">
        <f>IFERROR(VLOOKUP(D308, reference!A:D, 4, FALSE()), "Not found")</f>
        <v>Klassinen musiikki</v>
      </c>
      <c r="B308" s="3">
        <f>IFERROR(VLOOKUP(D308, reference!A:D, 3, FALSE()), "Not found")</f>
        <v>38</v>
      </c>
      <c r="C308" s="3" t="str">
        <f>IFERROR(VLOOKUP(D308, reference!A:D, 2, FALSE()), "Not found")</f>
        <v>Pietarsaaren Sinfonietta</v>
      </c>
      <c r="D308" t="s">
        <v>61</v>
      </c>
      <c r="E308" s="11" t="s">
        <v>249</v>
      </c>
      <c r="F308" s="11" t="s">
        <v>289</v>
      </c>
      <c r="G308">
        <v>5</v>
      </c>
      <c r="H308">
        <v>5</v>
      </c>
      <c r="I308">
        <v>10</v>
      </c>
      <c r="J308">
        <v>15</v>
      </c>
      <c r="K308">
        <v>380</v>
      </c>
      <c r="L308">
        <f t="shared" si="8"/>
        <v>1120</v>
      </c>
      <c r="M308">
        <v>1500</v>
      </c>
      <c r="N308">
        <v>2021</v>
      </c>
    </row>
    <row r="309" spans="1:14">
      <c r="A309" s="2" t="str">
        <f>IFERROR(VLOOKUP(D309, reference!A:D, 4, FALSE()), "Not found")</f>
        <v>Lasten ja nuorten festivaalit</v>
      </c>
      <c r="B309" s="3">
        <f>IFERROR(VLOOKUP(D309, reference!A:D, 3, FALSE()), "Not found")</f>
        <v>83</v>
      </c>
      <c r="C309" s="3" t="str">
        <f>IFERROR(VLOOKUP(D309, reference!A:D, 2, FALSE()), "Not found")</f>
        <v>Lasten Laulukaupunki ry</v>
      </c>
      <c r="D309" t="s">
        <v>62</v>
      </c>
      <c r="E309" s="11" t="s">
        <v>250</v>
      </c>
      <c r="F309" s="11" t="s">
        <v>278</v>
      </c>
      <c r="G309">
        <v>3</v>
      </c>
      <c r="H309">
        <v>1</v>
      </c>
      <c r="I309">
        <v>48</v>
      </c>
      <c r="J309">
        <v>49</v>
      </c>
      <c r="K309">
        <v>30</v>
      </c>
      <c r="L309">
        <f t="shared" si="8"/>
        <v>5470</v>
      </c>
      <c r="M309">
        <v>5500</v>
      </c>
      <c r="N309">
        <v>2021</v>
      </c>
    </row>
    <row r="310" spans="1:14">
      <c r="A310" s="2" t="str">
        <f>IFERROR(VLOOKUP(D310, reference!A:D, 4, FALSE()), "Not found")</f>
        <v>Teatteri ja kirjallisuus</v>
      </c>
      <c r="B310" s="3">
        <f>IFERROR(VLOOKUP(D310, reference!A:D, 3, FALSE()), "Not found")</f>
        <v>77</v>
      </c>
      <c r="C310" s="3" t="str">
        <f>IFERROR(VLOOKUP(D310, reference!A:D, 2, FALSE()), "Not found")</f>
        <v>Nukketeatteri Sampo</v>
      </c>
      <c r="D310" t="s">
        <v>63</v>
      </c>
      <c r="E310" s="11" t="s">
        <v>214</v>
      </c>
      <c r="F310" s="11" t="s">
        <v>277</v>
      </c>
      <c r="G310">
        <v>5</v>
      </c>
      <c r="H310">
        <v>26</v>
      </c>
      <c r="I310">
        <v>43</v>
      </c>
      <c r="J310">
        <v>69</v>
      </c>
      <c r="K310">
        <v>206</v>
      </c>
      <c r="L310">
        <f t="shared" si="8"/>
        <v>1942</v>
      </c>
      <c r="M310">
        <v>2148</v>
      </c>
      <c r="N310">
        <v>2021</v>
      </c>
    </row>
    <row r="311" spans="1:14">
      <c r="A311" s="2" t="str">
        <f>IFERROR(VLOOKUP(D311, reference!A:D, 4, FALSE()), "Not found")</f>
        <v>Klassinen musiikki</v>
      </c>
      <c r="B311" s="3">
        <f>IFERROR(VLOOKUP(D311, reference!A:D, 3, FALSE()), "Not found")</f>
        <v>42</v>
      </c>
      <c r="C311" s="3" t="str">
        <f>IFERROR(VLOOKUP(D311, reference!A:D, 2, FALSE()), "Not found")</f>
        <v>Sastamala Gregoriana ry</v>
      </c>
      <c r="D311" t="s">
        <v>64</v>
      </c>
      <c r="E311" s="11" t="s">
        <v>251</v>
      </c>
      <c r="F311" s="11" t="s">
        <v>292</v>
      </c>
      <c r="G311">
        <v>4</v>
      </c>
      <c r="H311">
        <v>5</v>
      </c>
      <c r="I311">
        <v>2</v>
      </c>
      <c r="J311">
        <v>7</v>
      </c>
      <c r="K311">
        <v>700</v>
      </c>
      <c r="L311">
        <f t="shared" si="8"/>
        <v>421</v>
      </c>
      <c r="M311">
        <v>1121</v>
      </c>
      <c r="N311">
        <v>2021</v>
      </c>
    </row>
    <row r="312" spans="1:14">
      <c r="A312" s="2" t="str">
        <f>IFERROR(VLOOKUP(D312, reference!A:D, 4, FALSE()), "Not found")</f>
        <v>Monitaidefestivaalit</v>
      </c>
      <c r="B312" s="3">
        <f>IFERROR(VLOOKUP(D312, reference!A:D, 3, FALSE()), "Not found")</f>
        <v>8</v>
      </c>
      <c r="C312" s="3" t="str">
        <f>IFERROR(VLOOKUP(D312, reference!A:D, 2, FALSE()), "Not found")</f>
        <v>Sata-Häme Soi ry</v>
      </c>
      <c r="D312" t="s">
        <v>65</v>
      </c>
      <c r="E312" s="11" t="s">
        <v>252</v>
      </c>
      <c r="F312" s="11" t="s">
        <v>292</v>
      </c>
      <c r="G312">
        <v>5</v>
      </c>
      <c r="H312">
        <v>4</v>
      </c>
      <c r="I312">
        <v>1</v>
      </c>
      <c r="J312">
        <v>5</v>
      </c>
      <c r="K312">
        <v>400</v>
      </c>
      <c r="L312">
        <f t="shared" si="8"/>
        <v>200</v>
      </c>
      <c r="M312">
        <v>600</v>
      </c>
      <c r="N312">
        <v>2021</v>
      </c>
    </row>
    <row r="313" spans="1:14">
      <c r="A313" s="2" t="str">
        <f>IFERROR(VLOOKUP(D313, reference!A:D, 4, FALSE()), "Not found")</f>
        <v>Klassinen musiikki</v>
      </c>
      <c r="B313" s="3">
        <f>IFERROR(VLOOKUP(D313, reference!A:D, 3, FALSE()), "Not found")</f>
        <v>43</v>
      </c>
      <c r="C313" s="3" t="str">
        <f>IFERROR(VLOOKUP(D313, reference!A:D, 2, FALSE()), "Not found")</f>
        <v>Satasoittoyhdistys ry</v>
      </c>
      <c r="D313" t="s">
        <v>66</v>
      </c>
      <c r="E313" s="11" t="s">
        <v>275</v>
      </c>
      <c r="F313" s="11" t="s">
        <v>295</v>
      </c>
      <c r="G313">
        <v>9</v>
      </c>
      <c r="H313">
        <v>7</v>
      </c>
      <c r="I313">
        <v>8</v>
      </c>
      <c r="J313">
        <v>15</v>
      </c>
      <c r="K313">
        <v>782</v>
      </c>
      <c r="L313">
        <f t="shared" si="8"/>
        <v>559</v>
      </c>
      <c r="M313">
        <v>1341</v>
      </c>
      <c r="N313">
        <v>2021</v>
      </c>
    </row>
    <row r="314" spans="1:14">
      <c r="A314" s="2" t="str">
        <f>IFERROR(VLOOKUP(D314, reference!A:D, 4, FALSE()), "Not found")</f>
        <v>Ooppera ja kuoro</v>
      </c>
      <c r="B314" s="3">
        <f>IFERROR(VLOOKUP(D314, reference!A:D, 3, FALSE()), "Not found")</f>
        <v>50</v>
      </c>
      <c r="C314" s="3" t="str">
        <f>IFERROR(VLOOKUP(D314, reference!A:D, 2, FALSE()), "Not found")</f>
        <v>Savonlinnan Oopperajuhlien kannatusyhdistys ry</v>
      </c>
      <c r="D314" t="s">
        <v>67</v>
      </c>
      <c r="E314" s="11" t="s">
        <v>253</v>
      </c>
      <c r="F314" s="11" t="s">
        <v>287</v>
      </c>
      <c r="G314">
        <v>13</v>
      </c>
      <c r="H314">
        <v>6</v>
      </c>
      <c r="I314">
        <v>0</v>
      </c>
      <c r="J314">
        <v>6</v>
      </c>
      <c r="K314">
        <v>2628</v>
      </c>
      <c r="L314">
        <f t="shared" si="8"/>
        <v>0</v>
      </c>
      <c r="M314">
        <v>2628</v>
      </c>
      <c r="N314">
        <v>2021</v>
      </c>
    </row>
    <row r="315" spans="1:14">
      <c r="A315" s="2" t="str">
        <f>IFERROR(VLOOKUP(D315, reference!A:D, 4, FALSE()), "Not found")</f>
        <v>Folk</v>
      </c>
      <c r="B315" s="3">
        <f>IFERROR(VLOOKUP(D315, reference!A:D, 3, FALSE()), "Not found")</f>
        <v>68</v>
      </c>
      <c r="C315" s="3" t="str">
        <f>IFERROR(VLOOKUP(D315, reference!A:D, 2, FALSE()), "Not found")</f>
        <v>Seurasaarisäätiö - Fölisöstiftelsen</v>
      </c>
      <c r="D315" t="s">
        <v>68</v>
      </c>
      <c r="E315" s="11" t="s">
        <v>214</v>
      </c>
      <c r="F315" s="11" t="s">
        <v>277</v>
      </c>
      <c r="G315">
        <v>1</v>
      </c>
      <c r="H315">
        <v>0</v>
      </c>
      <c r="I315">
        <v>0</v>
      </c>
      <c r="J315">
        <v>0</v>
      </c>
      <c r="K315">
        <v>0</v>
      </c>
      <c r="L315">
        <f t="shared" si="8"/>
        <v>0</v>
      </c>
      <c r="M315">
        <v>0</v>
      </c>
      <c r="N315">
        <v>2021</v>
      </c>
    </row>
    <row r="316" spans="1:14">
      <c r="A316" s="2" t="str">
        <f>IFERROR(VLOOKUP(D316, reference!A:D, 4, FALSE()), "Not found")</f>
        <v>Klassinen musiikki</v>
      </c>
      <c r="B316" s="3">
        <f>IFERROR(VLOOKUP(D316, reference!A:D, 3, FALSE()), "Not found")</f>
        <v>26</v>
      </c>
      <c r="C316" s="3" t="str">
        <f>IFERROR(VLOOKUP(D316, reference!A:D, 2, FALSE()), "Not found")</f>
        <v>Lahden Kaupunginorkesteri</v>
      </c>
      <c r="D316" t="s">
        <v>69</v>
      </c>
      <c r="E316" s="11" t="s">
        <v>230</v>
      </c>
      <c r="F316" s="11" t="s">
        <v>282</v>
      </c>
      <c r="G316">
        <v>4</v>
      </c>
      <c r="H316">
        <v>7</v>
      </c>
      <c r="I316">
        <v>3</v>
      </c>
      <c r="J316">
        <v>10</v>
      </c>
      <c r="K316">
        <v>1331</v>
      </c>
      <c r="L316">
        <f t="shared" si="8"/>
        <v>651</v>
      </c>
      <c r="M316">
        <v>1982</v>
      </c>
      <c r="N316">
        <v>2021</v>
      </c>
    </row>
    <row r="317" spans="1:14">
      <c r="A317" s="2" t="str">
        <f>IFERROR(VLOOKUP(D317, reference!A:D, 4, FALSE()), "Not found")</f>
        <v>Elokuva</v>
      </c>
      <c r="B317" s="3">
        <f>IFERROR(VLOOKUP(D317, reference!A:D, 3, FALSE()), "Not found")</f>
        <v>88</v>
      </c>
      <c r="C317" s="3" t="str">
        <f>IFERROR(VLOOKUP(D317, reference!A:D, 2, FALSE()), "Not found")</f>
        <v>Sodankylän Elokuvafestivaali ry</v>
      </c>
      <c r="D317" t="s">
        <v>70</v>
      </c>
      <c r="E317" s="11" t="s">
        <v>235</v>
      </c>
      <c r="F317" s="11" t="s">
        <v>281</v>
      </c>
      <c r="G317">
        <v>5</v>
      </c>
      <c r="H317">
        <v>12</v>
      </c>
      <c r="I317">
        <v>2</v>
      </c>
      <c r="J317">
        <v>14</v>
      </c>
      <c r="K317">
        <v>523</v>
      </c>
      <c r="L317">
        <f t="shared" si="8"/>
        <v>548</v>
      </c>
      <c r="M317">
        <v>1071</v>
      </c>
      <c r="N317">
        <v>2021</v>
      </c>
    </row>
    <row r="318" spans="1:14">
      <c r="A318" s="2" t="str">
        <f>IFERROR(VLOOKUP(D318, reference!A:D, 4, FALSE()), "Not found")</f>
        <v>Klassinen musiikki</v>
      </c>
      <c r="B318" s="3">
        <f>IFERROR(VLOOKUP(D318, reference!A:D, 3, FALSE()), "Not found")</f>
        <v>44</v>
      </c>
      <c r="C318" s="3" t="str">
        <f>IFERROR(VLOOKUP(D318, reference!A:D, 2, FALSE()), "Not found")</f>
        <v>Sysmän Suvisoiton Tuki ry</v>
      </c>
      <c r="D318" t="s">
        <v>71</v>
      </c>
      <c r="E318" s="11" t="s">
        <v>254</v>
      </c>
      <c r="F318" s="11" t="s">
        <v>282</v>
      </c>
      <c r="G318">
        <v>8</v>
      </c>
      <c r="H318">
        <v>12</v>
      </c>
      <c r="I318">
        <v>0</v>
      </c>
      <c r="J318">
        <v>12</v>
      </c>
      <c r="K318">
        <v>1200</v>
      </c>
      <c r="L318">
        <f t="shared" si="8"/>
        <v>0</v>
      </c>
      <c r="M318">
        <v>1200</v>
      </c>
      <c r="N318">
        <v>2021</v>
      </c>
    </row>
    <row r="319" spans="1:14">
      <c r="A319" s="2" t="str">
        <f>IFERROR(VLOOKUP(D319, reference!A:D, 4, FALSE()), "Not found")</f>
        <v>Kuvataide</v>
      </c>
      <c r="B319" s="3">
        <f>IFERROR(VLOOKUP(D319, reference!A:D, 3, FALSE()), "Not found")</f>
        <v>87</v>
      </c>
      <c r="C319" s="3" t="str">
        <f>IFERROR(VLOOKUP(D319, reference!A:D, 2, FALSE()), "Not found")</f>
        <v>Taidekeskus Salmela Oy</v>
      </c>
      <c r="D319" t="s">
        <v>72</v>
      </c>
      <c r="E319" s="11" t="s">
        <v>255</v>
      </c>
      <c r="F319" s="11" t="s">
        <v>287</v>
      </c>
      <c r="G319">
        <v>65</v>
      </c>
      <c r="H319">
        <v>11</v>
      </c>
      <c r="I319">
        <v>0</v>
      </c>
      <c r="J319">
        <v>11</v>
      </c>
      <c r="K319">
        <v>25300</v>
      </c>
      <c r="L319">
        <f t="shared" si="8"/>
        <v>0</v>
      </c>
      <c r="M319">
        <v>25300</v>
      </c>
      <c r="N319">
        <v>2021</v>
      </c>
    </row>
    <row r="320" spans="1:14">
      <c r="A320" s="2" t="str">
        <f>IFERROR(VLOOKUP(D320, reference!A:D, 4, FALSE()), "Not found")</f>
        <v>Jazz ja blues</v>
      </c>
      <c r="B320" s="3">
        <f>IFERROR(VLOOKUP(D320, reference!A:D, 3, FALSE()), "Not found")</f>
        <v>60</v>
      </c>
      <c r="C320" s="3" t="str">
        <f>IFERROR(VLOOKUP(D320, reference!A:D, 2, FALSE()), "Not found")</f>
        <v>Tampereen kaupunki</v>
      </c>
      <c r="D320" t="s">
        <v>74</v>
      </c>
      <c r="E320" s="11" t="s">
        <v>239</v>
      </c>
      <c r="F320" s="11" t="s">
        <v>292</v>
      </c>
      <c r="G320">
        <v>4</v>
      </c>
      <c r="H320">
        <v>20</v>
      </c>
      <c r="I320">
        <v>4</v>
      </c>
      <c r="J320">
        <v>24</v>
      </c>
      <c r="K320">
        <v>2342</v>
      </c>
      <c r="L320">
        <f t="shared" si="8"/>
        <v>1405</v>
      </c>
      <c r="M320">
        <v>3747</v>
      </c>
      <c r="N320">
        <v>2021</v>
      </c>
    </row>
    <row r="321" spans="1:14">
      <c r="A321" s="2" t="str">
        <f>IFERROR(VLOOKUP(D321, reference!A:D, 4, FALSE()), "Not found")</f>
        <v>Elokuva</v>
      </c>
      <c r="B321" s="3">
        <f>IFERROR(VLOOKUP(D321, reference!A:D, 3, FALSE()), "Not found")</f>
        <v>89</v>
      </c>
      <c r="C321" s="3" t="str">
        <f>IFERROR(VLOOKUP(D321, reference!A:D, 2, FALSE()), "Not found")</f>
        <v>Tampereen elokuvajuhlat - Tampere Film Festival ry</v>
      </c>
      <c r="D321" t="s">
        <v>75</v>
      </c>
      <c r="E321" s="11" t="s">
        <v>239</v>
      </c>
      <c r="F321" s="11" t="s">
        <v>292</v>
      </c>
      <c r="G321">
        <v>5</v>
      </c>
      <c r="H321">
        <v>0</v>
      </c>
      <c r="I321">
        <v>0</v>
      </c>
      <c r="J321">
        <v>0</v>
      </c>
      <c r="L321">
        <f t="shared" si="8"/>
        <v>0</v>
      </c>
      <c r="N321">
        <v>2021</v>
      </c>
    </row>
    <row r="322" spans="1:14">
      <c r="A322" s="2" t="str">
        <f>IFERROR(VLOOKUP(D322, reference!A:D, 4, FALSE()), "Not found")</f>
        <v>Ooppera ja kuoro</v>
      </c>
      <c r="B322" s="3">
        <f>IFERROR(VLOOKUP(D322, reference!A:D, 3, FALSE()), "Not found")</f>
        <v>51</v>
      </c>
      <c r="C322" s="3" t="str">
        <f>IFERROR(VLOOKUP(D322, reference!A:D, 2, FALSE()), "Not found")</f>
        <v>Tampereen kaupunki</v>
      </c>
      <c r="D322" t="s">
        <v>86</v>
      </c>
      <c r="E322" s="11" t="s">
        <v>239</v>
      </c>
      <c r="F322" s="11" t="s">
        <v>292</v>
      </c>
      <c r="G322">
        <v>5</v>
      </c>
      <c r="H322">
        <v>0</v>
      </c>
      <c r="I322">
        <v>45</v>
      </c>
      <c r="J322">
        <v>45</v>
      </c>
      <c r="K322">
        <v>0</v>
      </c>
      <c r="L322">
        <f t="shared" si="8"/>
        <v>0</v>
      </c>
      <c r="M322">
        <v>0</v>
      </c>
      <c r="N322">
        <v>2021</v>
      </c>
    </row>
    <row r="323" spans="1:14">
      <c r="A323" s="2" t="str">
        <f>IFERROR(VLOOKUP(D323, reference!A:D, 4, FALSE()), "Not found")</f>
        <v>Teatteri ja kirjallisuus</v>
      </c>
      <c r="B323" s="3">
        <f>IFERROR(VLOOKUP(D323, reference!A:D, 3, FALSE()), "Not found")</f>
        <v>79</v>
      </c>
      <c r="C323" s="3" t="str">
        <f>IFERROR(VLOOKUP(D323, reference!A:D, 2, FALSE()), "Not found")</f>
        <v>Tampereen Teatterikesä ry</v>
      </c>
      <c r="D323" t="s">
        <v>76</v>
      </c>
      <c r="E323" s="11" t="s">
        <v>239</v>
      </c>
      <c r="F323" s="11" t="s">
        <v>292</v>
      </c>
      <c r="G323">
        <v>7</v>
      </c>
      <c r="H323">
        <v>124</v>
      </c>
      <c r="I323">
        <v>65</v>
      </c>
      <c r="J323">
        <v>189</v>
      </c>
      <c r="K323">
        <v>11019</v>
      </c>
      <c r="L323">
        <f t="shared" si="8"/>
        <v>12006</v>
      </c>
      <c r="M323">
        <v>23025</v>
      </c>
      <c r="N323">
        <v>2021</v>
      </c>
    </row>
    <row r="324" spans="1:14">
      <c r="A324" s="2" t="str">
        <f>IFERROR(VLOOKUP(D324, reference!A:D, 4, FALSE()), "Not found")</f>
        <v>Tanssi</v>
      </c>
      <c r="B324" s="3">
        <f>IFERROR(VLOOKUP(D324, reference!A:D, 3, FALSE()), "Not found")</f>
        <v>74</v>
      </c>
      <c r="C324" s="3" t="str">
        <f>IFERROR(VLOOKUP(D324, reference!A:D, 2, FALSE()), "Not found")</f>
        <v>Tanssiteatteri MD</v>
      </c>
      <c r="D324" t="s">
        <v>182</v>
      </c>
      <c r="E324" s="11" t="s">
        <v>239</v>
      </c>
      <c r="F324" s="11" t="s">
        <v>292</v>
      </c>
      <c r="G324">
        <v>6</v>
      </c>
      <c r="H324">
        <v>7</v>
      </c>
      <c r="I324">
        <v>8</v>
      </c>
      <c r="J324">
        <v>15</v>
      </c>
      <c r="K324">
        <v>91</v>
      </c>
      <c r="L324">
        <f t="shared" si="8"/>
        <v>497</v>
      </c>
      <c r="M324">
        <v>588</v>
      </c>
      <c r="N324">
        <v>2021</v>
      </c>
    </row>
    <row r="325" spans="1:14">
      <c r="A325" s="2" t="str">
        <f>IFERROR(VLOOKUP(D325, reference!A:D, 4, FALSE()), "Not found")</f>
        <v>Teatteri ja kirjallisuus</v>
      </c>
      <c r="B325" s="3">
        <f>IFERROR(VLOOKUP(D325, reference!A:D, 3, FALSE()), "Not found")</f>
        <v>76</v>
      </c>
      <c r="C325" s="3" t="str">
        <f>IFERROR(VLOOKUP(D325, reference!A:D, 2, FALSE()), "Not found")</f>
        <v>Komiikkaa kansalle ry</v>
      </c>
      <c r="D325" s="11" t="s">
        <v>315</v>
      </c>
      <c r="E325" s="11" t="s">
        <v>239</v>
      </c>
      <c r="F325" s="11" t="s">
        <v>292</v>
      </c>
      <c r="G325">
        <v>1</v>
      </c>
      <c r="H325">
        <v>0</v>
      </c>
      <c r="I325">
        <v>0</v>
      </c>
      <c r="J325">
        <v>0</v>
      </c>
      <c r="K325">
        <v>0</v>
      </c>
      <c r="L325">
        <f t="shared" si="8"/>
        <v>0</v>
      </c>
      <c r="M325">
        <v>0</v>
      </c>
      <c r="N325">
        <v>2021</v>
      </c>
    </row>
    <row r="326" spans="1:14">
      <c r="A326" s="2" t="str">
        <f>IFERROR(VLOOKUP(D326, reference!A:D, 4, FALSE()), "Not found")</f>
        <v>Jazz ja blues</v>
      </c>
      <c r="B326" s="3">
        <f>IFERROR(VLOOKUP(D326, reference!A:D, 3, FALSE()), "Not found")</f>
        <v>62</v>
      </c>
      <c r="C326" s="3" t="str">
        <f>IFERROR(VLOOKUP(D326, reference!A:D, 2, FALSE()), "Not found")</f>
        <v>Jazz City Turku ry</v>
      </c>
      <c r="D326" t="s">
        <v>77</v>
      </c>
      <c r="E326" s="11" t="s">
        <v>211</v>
      </c>
      <c r="F326" s="11" t="s">
        <v>278</v>
      </c>
      <c r="G326">
        <v>5</v>
      </c>
      <c r="H326">
        <v>0</v>
      </c>
      <c r="I326">
        <v>0</v>
      </c>
      <c r="J326">
        <v>0</v>
      </c>
      <c r="K326">
        <v>0</v>
      </c>
      <c r="L326">
        <f t="shared" si="8"/>
        <v>0</v>
      </c>
      <c r="M326">
        <v>0</v>
      </c>
      <c r="N326">
        <v>2021</v>
      </c>
    </row>
    <row r="327" spans="1:14">
      <c r="A327" s="2" t="str">
        <f>IFERROR(VLOOKUP(D327, reference!A:D, 4, FALSE()), "Not found")</f>
        <v>Klassinen musiikki</v>
      </c>
      <c r="B327" s="3">
        <f>IFERROR(VLOOKUP(D327, reference!A:D, 3, FALSE()), "Not found")</f>
        <v>45</v>
      </c>
      <c r="C327" s="3" t="str">
        <f>IFERROR(VLOOKUP(D327, reference!A:D, 2, FALSE()), "Not found")</f>
        <v>Turun musiikkijuhlasäätiö</v>
      </c>
      <c r="D327" t="s">
        <v>78</v>
      </c>
      <c r="E327" s="11" t="s">
        <v>211</v>
      </c>
      <c r="F327" s="11" t="s">
        <v>278</v>
      </c>
      <c r="G327">
        <v>1</v>
      </c>
      <c r="H327">
        <v>3</v>
      </c>
      <c r="I327">
        <v>0</v>
      </c>
      <c r="J327">
        <v>3</v>
      </c>
      <c r="K327">
        <v>1300</v>
      </c>
      <c r="L327">
        <f t="shared" si="8"/>
        <v>0</v>
      </c>
      <c r="M327">
        <v>1300</v>
      </c>
      <c r="N327">
        <v>2021</v>
      </c>
    </row>
    <row r="328" spans="1:14">
      <c r="A328" s="2" t="str">
        <f>IFERROR(VLOOKUP(D328, reference!A:D, 4, FALSE()), "Not found")</f>
        <v>Monitaidefestivaalit</v>
      </c>
      <c r="B328" s="3">
        <f>IFERROR(VLOOKUP(D328, reference!A:D, 3, FALSE()), "Not found")</f>
        <v>10</v>
      </c>
      <c r="C328" s="3" t="str">
        <f>IFERROR(VLOOKUP(D328, reference!A:D, 2, FALSE()), "Not found")</f>
        <v>Työväen Musiikkitapahtuma ry</v>
      </c>
      <c r="D328" t="s">
        <v>79</v>
      </c>
      <c r="E328" s="11" t="s">
        <v>256</v>
      </c>
      <c r="F328" s="11" t="s">
        <v>292</v>
      </c>
      <c r="G328">
        <v>5</v>
      </c>
      <c r="H328">
        <v>21</v>
      </c>
      <c r="I328">
        <v>4</v>
      </c>
      <c r="J328">
        <v>25</v>
      </c>
      <c r="K328">
        <v>1193</v>
      </c>
      <c r="L328">
        <f t="shared" si="8"/>
        <v>697</v>
      </c>
      <c r="M328">
        <v>1890</v>
      </c>
      <c r="N328">
        <v>2021</v>
      </c>
    </row>
    <row r="329" spans="1:14">
      <c r="A329" s="2" t="str">
        <f>IFERROR(VLOOKUP(D329, reference!A:D, 4, FALSE()), "Not found")</f>
        <v>Tanssi</v>
      </c>
      <c r="B329" s="3">
        <f>IFERROR(VLOOKUP(D329, reference!A:D, 3, FALSE()), "Not found")</f>
        <v>73</v>
      </c>
      <c r="C329" s="3" t="str">
        <f>IFERROR(VLOOKUP(D329, reference!A:D, 2, FALSE()), "Not found")</f>
        <v>Pyhäsalmen Tanssi ry</v>
      </c>
      <c r="D329" s="11" t="s">
        <v>98</v>
      </c>
      <c r="E329" s="11" t="s">
        <v>257</v>
      </c>
      <c r="F329" s="11" t="s">
        <v>280</v>
      </c>
      <c r="G329">
        <v>5</v>
      </c>
      <c r="H329">
        <v>22</v>
      </c>
      <c r="I329">
        <v>15</v>
      </c>
      <c r="J329">
        <v>37</v>
      </c>
      <c r="K329">
        <v>2190</v>
      </c>
      <c r="L329">
        <f t="shared" si="8"/>
        <v>1245</v>
      </c>
      <c r="M329">
        <v>3435</v>
      </c>
      <c r="N329">
        <v>2021</v>
      </c>
    </row>
    <row r="330" spans="1:14">
      <c r="A330" s="2" t="str">
        <f>IFERROR(VLOOKUP(D330, reference!A:D, 4, FALSE()), "Not found")</f>
        <v>Klassinen musiikki</v>
      </c>
      <c r="B330" s="3">
        <f>IFERROR(VLOOKUP(D330, reference!A:D, 3, FALSE()), "Not found")</f>
        <v>47</v>
      </c>
      <c r="C330" s="3" t="str">
        <f>IFERROR(VLOOKUP(D330, reference!A:D, 2, FALSE()), "Not found")</f>
        <v>Urkuyö ja Aaria ry</v>
      </c>
      <c r="D330" s="11" t="s">
        <v>80</v>
      </c>
      <c r="E330" s="11" t="s">
        <v>205</v>
      </c>
      <c r="F330" s="11" t="s">
        <v>277</v>
      </c>
      <c r="G330">
        <v>13</v>
      </c>
      <c r="H330">
        <v>13</v>
      </c>
      <c r="I330">
        <v>1</v>
      </c>
      <c r="J330">
        <v>14</v>
      </c>
      <c r="K330">
        <v>545</v>
      </c>
      <c r="L330">
        <f t="shared" si="8"/>
        <v>704</v>
      </c>
      <c r="M330">
        <v>1249</v>
      </c>
      <c r="N330">
        <v>2021</v>
      </c>
    </row>
    <row r="331" spans="1:14">
      <c r="A331" s="2" t="str">
        <f>IFERROR(VLOOKUP(D331, reference!A:D, 4, FALSE()), "Not found")</f>
        <v>Ooppera ja kuoro</v>
      </c>
      <c r="B331" s="3">
        <f>IFERROR(VLOOKUP(D331, reference!A:D, 3, FALSE()), "Not found")</f>
        <v>52</v>
      </c>
      <c r="C331" s="3" t="str">
        <f>IFERROR(VLOOKUP(D331, reference!A:D, 2, FALSE()), "Not found")</f>
        <v>Vaasan kaupunki</v>
      </c>
      <c r="D331" t="s">
        <v>81</v>
      </c>
      <c r="E331" s="11" t="s">
        <v>258</v>
      </c>
      <c r="F331" s="11" t="s">
        <v>289</v>
      </c>
      <c r="G331">
        <v>1</v>
      </c>
      <c r="H331">
        <v>0</v>
      </c>
      <c r="I331">
        <v>0</v>
      </c>
      <c r="J331">
        <v>0</v>
      </c>
      <c r="K331">
        <v>0</v>
      </c>
      <c r="L331">
        <f t="shared" si="8"/>
        <v>0</v>
      </c>
      <c r="M331">
        <v>0</v>
      </c>
      <c r="N331">
        <v>2021</v>
      </c>
    </row>
    <row r="332" spans="1:14">
      <c r="A332" s="2" t="str">
        <f>IFERROR(VLOOKUP(D332, reference!A:D, 4, FALSE()), "Not found")</f>
        <v>Lasten ja nuorten festivaalit</v>
      </c>
      <c r="B332" s="3">
        <f>IFERROR(VLOOKUP(D332, reference!A:D, 3, FALSE()), "Not found")</f>
        <v>85</v>
      </c>
      <c r="C332" s="3" t="str">
        <f>IFERROR(VLOOKUP(D332, reference!A:D, 2, FALSE()), "Not found")</f>
        <v>Varkauden kaupunki</v>
      </c>
      <c r="D332" t="s">
        <v>82</v>
      </c>
      <c r="E332" s="11" t="s">
        <v>259</v>
      </c>
      <c r="F332" s="11" t="s">
        <v>283</v>
      </c>
      <c r="G332">
        <v>7</v>
      </c>
      <c r="H332">
        <v>54</v>
      </c>
      <c r="I332">
        <v>153</v>
      </c>
      <c r="J332">
        <v>207</v>
      </c>
      <c r="K332">
        <v>4314</v>
      </c>
      <c r="L332">
        <f t="shared" si="8"/>
        <v>16561</v>
      </c>
      <c r="M332">
        <v>20875</v>
      </c>
      <c r="N332">
        <v>2021</v>
      </c>
    </row>
    <row r="333" spans="1:14">
      <c r="A333" s="2" t="str">
        <f>IFERROR(VLOOKUP(D333, reference!A:D, 4, FALSE()), "Not found")</f>
        <v>Jazz &amp; blues</v>
      </c>
      <c r="B333" s="3">
        <f>IFERROR(VLOOKUP(D333, reference!A:D, 3, FALSE()), "Not found")</f>
        <v>56</v>
      </c>
      <c r="C333" s="3" t="str">
        <f>IFERROR(VLOOKUP(D333, reference!A:D, 2, FALSE()), "Not found")</f>
        <v>Espoo Big Band ry</v>
      </c>
      <c r="D333" t="s">
        <v>10</v>
      </c>
      <c r="E333" s="11" t="s">
        <v>205</v>
      </c>
      <c r="F333" s="11" t="s">
        <v>277</v>
      </c>
      <c r="G333">
        <v>1</v>
      </c>
      <c r="H333">
        <v>0</v>
      </c>
      <c r="I333">
        <v>0</v>
      </c>
      <c r="J333">
        <v>0</v>
      </c>
      <c r="K333">
        <v>0</v>
      </c>
      <c r="L333">
        <f t="shared" si="8"/>
        <v>0</v>
      </c>
      <c r="M333">
        <v>0</v>
      </c>
      <c r="N333">
        <v>2020</v>
      </c>
    </row>
    <row r="334" spans="1:14">
      <c r="A334" s="2" t="str">
        <f>IFERROR(VLOOKUP(D334, reference!A:D, 4, FALSE()), "Not found")</f>
        <v>Klassinen musiikki</v>
      </c>
      <c r="B334" s="3">
        <f>IFERROR(VLOOKUP(D334, reference!A:D, 3, FALSE()), "Not found")</f>
        <v>39</v>
      </c>
      <c r="C334" s="3" t="str">
        <f>IFERROR(VLOOKUP(D334, reference!A:D, 2, FALSE()), "Not found")</f>
        <v>Pro Avanti! Ry</v>
      </c>
      <c r="D334" t="s">
        <v>11</v>
      </c>
      <c r="E334" s="11" t="s">
        <v>206</v>
      </c>
      <c r="F334" s="11" t="s">
        <v>277</v>
      </c>
      <c r="G334">
        <v>1</v>
      </c>
      <c r="H334">
        <v>0</v>
      </c>
      <c r="I334">
        <v>19</v>
      </c>
      <c r="J334">
        <v>19</v>
      </c>
      <c r="K334">
        <v>0</v>
      </c>
      <c r="L334">
        <f t="shared" si="8"/>
        <v>389</v>
      </c>
      <c r="M334">
        <v>389</v>
      </c>
      <c r="N334">
        <v>2020</v>
      </c>
    </row>
    <row r="335" spans="1:14">
      <c r="A335" s="2" t="str">
        <f>IFERROR(VLOOKUP(D335, reference!A:D, 4, FALSE()), "Not found")</f>
        <v>Jazz ja blues</v>
      </c>
      <c r="B335" s="3">
        <f>IFERROR(VLOOKUP(D335, reference!A:D, 3, FALSE()), "Not found")</f>
        <v>57</v>
      </c>
      <c r="C335" s="3" t="str">
        <f>IFERROR(VLOOKUP(D335, reference!A:D, 2, FALSE()), "Not found")</f>
        <v>Intersseföreningn för jazzmusik i Dalsbruk rf</v>
      </c>
      <c r="D335" t="s">
        <v>12</v>
      </c>
      <c r="E335" s="11" t="s">
        <v>207</v>
      </c>
      <c r="F335" s="11" t="s">
        <v>278</v>
      </c>
      <c r="G335">
        <v>1</v>
      </c>
      <c r="H335">
        <v>0</v>
      </c>
      <c r="I335">
        <v>1</v>
      </c>
      <c r="J335">
        <v>1</v>
      </c>
      <c r="K335">
        <v>0</v>
      </c>
      <c r="L335">
        <f t="shared" si="8"/>
        <v>50</v>
      </c>
      <c r="M335">
        <v>50</v>
      </c>
      <c r="N335">
        <v>2020</v>
      </c>
    </row>
    <row r="336" spans="1:14">
      <c r="A336" s="2" t="str">
        <f>IFERROR(VLOOKUP(D336, reference!A:D, 4, FALSE()), "Not found")</f>
        <v>Klassinen musiikki</v>
      </c>
      <c r="B336" s="3">
        <f>IFERROR(VLOOKUP(D336, reference!A:D, 3, FALSE()), "Not found")</f>
        <v>11</v>
      </c>
      <c r="C336" s="3" t="str">
        <f>IFERROR(VLOOKUP(D336, reference!A:D, 2, FALSE()), "Not found")</f>
        <v>BRQ Vantaa ry</v>
      </c>
      <c r="D336" s="14" t="s">
        <v>13</v>
      </c>
      <c r="E336" s="13" t="s">
        <v>208</v>
      </c>
      <c r="F336" s="13" t="s">
        <v>277</v>
      </c>
      <c r="G336" s="14">
        <v>1</v>
      </c>
      <c r="H336">
        <v>0</v>
      </c>
      <c r="I336">
        <v>4</v>
      </c>
      <c r="J336">
        <v>4</v>
      </c>
      <c r="K336">
        <v>0</v>
      </c>
      <c r="L336">
        <f t="shared" si="8"/>
        <v>124</v>
      </c>
      <c r="M336">
        <v>124</v>
      </c>
      <c r="N336">
        <v>2020</v>
      </c>
    </row>
    <row r="337" spans="1:14">
      <c r="A337" s="2" t="str">
        <f>IFERROR(VLOOKUP(D337, reference!A:D, 4, FALSE()), "Not found")</f>
        <v>Klassinen musiikki</v>
      </c>
      <c r="B337" s="3">
        <f>IFERROR(VLOOKUP(D337, reference!A:D, 3, FALSE()), "Not found")</f>
        <v>12</v>
      </c>
      <c r="C337" s="3" t="str">
        <f>IFERROR(VLOOKUP(D337, reference!A:D, 2, FALSE()), "Not found")</f>
        <v>Crusell-Seura ry</v>
      </c>
      <c r="D337" s="14" t="s">
        <v>14</v>
      </c>
      <c r="E337" s="13" t="s">
        <v>209</v>
      </c>
      <c r="F337" s="13" t="s">
        <v>278</v>
      </c>
      <c r="G337" s="14">
        <v>1</v>
      </c>
      <c r="H337">
        <v>3</v>
      </c>
      <c r="I337">
        <v>0</v>
      </c>
      <c r="J337">
        <v>0</v>
      </c>
      <c r="K337">
        <v>714</v>
      </c>
      <c r="L337">
        <f t="shared" si="8"/>
        <v>0</v>
      </c>
      <c r="M337">
        <v>714</v>
      </c>
      <c r="N337">
        <v>2020</v>
      </c>
    </row>
    <row r="338" spans="1:14">
      <c r="A338" s="2" t="str">
        <f>IFERROR(VLOOKUP(D338, reference!A:D, 4, FALSE()), "Not found")</f>
        <v>Folk</v>
      </c>
      <c r="B338" s="3">
        <f>IFERROR(VLOOKUP(D338, reference!A:D, 3, FALSE()), "Not found")</f>
        <v>64</v>
      </c>
      <c r="C338" s="3" t="str">
        <f>IFERROR(VLOOKUP(D338, reference!A:D, 2, FALSE()), "Not found")</f>
        <v>Etelä-Pohjanmaan kansanmusiikkiyhdistys ry</v>
      </c>
      <c r="D338" s="14" t="s">
        <v>173</v>
      </c>
      <c r="E338" s="13" t="s">
        <v>212</v>
      </c>
      <c r="F338" s="13" t="s">
        <v>279</v>
      </c>
      <c r="G338" s="14">
        <v>1</v>
      </c>
      <c r="H338">
        <v>0</v>
      </c>
      <c r="I338">
        <v>0</v>
      </c>
      <c r="J338">
        <v>0</v>
      </c>
      <c r="K338">
        <v>0</v>
      </c>
      <c r="L338">
        <f t="shared" si="8"/>
        <v>0</v>
      </c>
      <c r="M338">
        <v>0</v>
      </c>
      <c r="N338">
        <v>2020</v>
      </c>
    </row>
    <row r="339" spans="1:14">
      <c r="A339" s="2" t="str">
        <f>IFERROR(VLOOKUP(D339, reference!A:D, 4, FALSE()), "Not found")</f>
        <v>Folk</v>
      </c>
      <c r="B339" s="3">
        <f>IFERROR(VLOOKUP(D339, reference!A:D, 3, FALSE()), "Not found")</f>
        <v>69</v>
      </c>
      <c r="C339" s="3" t="str">
        <f>IFERROR(VLOOKUP(D339, reference!A:D, 2, FALSE()), "Not found")</f>
        <v>Suomen Nuorisoseurat ry</v>
      </c>
      <c r="D339" s="14" t="s">
        <v>199</v>
      </c>
      <c r="E339" s="13" t="s">
        <v>317</v>
      </c>
      <c r="F339" s="13" t="s">
        <v>318</v>
      </c>
      <c r="G339" s="14">
        <v>2</v>
      </c>
      <c r="H339">
        <v>168</v>
      </c>
      <c r="I339">
        <v>6</v>
      </c>
      <c r="J339">
        <v>174</v>
      </c>
      <c r="K339">
        <v>2800</v>
      </c>
      <c r="L339">
        <f t="shared" si="8"/>
        <v>200</v>
      </c>
      <c r="M339">
        <v>3000</v>
      </c>
      <c r="N339">
        <v>2020</v>
      </c>
    </row>
    <row r="340" spans="1:14">
      <c r="A340" s="2" t="str">
        <f>IFERROR(VLOOKUP(D340, reference!A:D, 4, FALSE()), "Not found")</f>
        <v>Folk</v>
      </c>
      <c r="B340" s="3">
        <f>IFERROR(VLOOKUP(D340, reference!A:D, 3, FALSE()), "Not found")</f>
        <v>65</v>
      </c>
      <c r="C340" s="3" t="str">
        <f>IFERROR(VLOOKUP(D340, reference!A:D, 2, FALSE()), "Not found")</f>
        <v>Haapaveden Folk ry</v>
      </c>
      <c r="D340" s="14" t="s">
        <v>15</v>
      </c>
      <c r="E340" s="13" t="s">
        <v>213</v>
      </c>
      <c r="F340" s="13" t="s">
        <v>280</v>
      </c>
      <c r="G340" s="14">
        <v>1</v>
      </c>
      <c r="H340">
        <v>0</v>
      </c>
      <c r="I340">
        <v>0</v>
      </c>
      <c r="J340">
        <v>0</v>
      </c>
      <c r="K340">
        <v>0</v>
      </c>
      <c r="L340">
        <f t="shared" si="8"/>
        <v>0</v>
      </c>
      <c r="M340">
        <v>0</v>
      </c>
      <c r="N340">
        <v>2020</v>
      </c>
    </row>
    <row r="341" spans="1:14">
      <c r="A341" s="2" t="str">
        <f>IFERROR(VLOOKUP(D341, reference!A:D, 4, FALSE()), "Not found")</f>
        <v>Monitaidefestivaalit</v>
      </c>
      <c r="B341" s="3">
        <f>IFERROR(VLOOKUP(D341, reference!A:D, 3, FALSE()), "Not found")</f>
        <v>1</v>
      </c>
      <c r="C341" s="3" t="str">
        <f>IFERROR(VLOOKUP(D341, reference!A:D, 2, FALSE()), "Not found")</f>
        <v>Helsingin tapahtumasäätiö</v>
      </c>
      <c r="D341" s="11" t="s">
        <v>16</v>
      </c>
      <c r="E341" s="11" t="s">
        <v>214</v>
      </c>
      <c r="F341" s="11" t="s">
        <v>277</v>
      </c>
      <c r="G341">
        <v>3</v>
      </c>
      <c r="H341">
        <v>56</v>
      </c>
      <c r="I341">
        <v>315</v>
      </c>
      <c r="J341">
        <v>371</v>
      </c>
      <c r="K341">
        <v>35424</v>
      </c>
      <c r="L341">
        <f t="shared" si="8"/>
        <v>1953</v>
      </c>
      <c r="M341">
        <v>37377</v>
      </c>
      <c r="N341">
        <v>2020</v>
      </c>
    </row>
    <row r="342" spans="1:14">
      <c r="A342" s="2" t="str">
        <f>IFERROR(VLOOKUP(D342, reference!A:D, 4, FALSE()), "Not found")</f>
        <v>Klassinen musiikki</v>
      </c>
      <c r="B342" s="3">
        <f>IFERROR(VLOOKUP(D342, reference!A:D, 3, FALSE()), "Not found")</f>
        <v>15</v>
      </c>
      <c r="C342" s="3" t="str">
        <f>IFERROR(VLOOKUP(D342, reference!A:D, 2, FALSE()), "Not found")</f>
        <v>Helsinki Chamber ry</v>
      </c>
      <c r="D342" t="s">
        <v>17</v>
      </c>
      <c r="E342" s="11" t="s">
        <v>214</v>
      </c>
      <c r="F342" s="11" t="s">
        <v>277</v>
      </c>
      <c r="G342">
        <v>3</v>
      </c>
      <c r="H342">
        <v>3</v>
      </c>
      <c r="I342">
        <v>0</v>
      </c>
      <c r="J342">
        <v>3</v>
      </c>
      <c r="K342">
        <v>0</v>
      </c>
      <c r="L342">
        <f t="shared" si="8"/>
        <v>0</v>
      </c>
      <c r="M342">
        <v>0</v>
      </c>
      <c r="N342">
        <v>2020</v>
      </c>
    </row>
    <row r="343" spans="1:14">
      <c r="A343" s="2" t="str">
        <f>IFERROR(VLOOKUP(D343, reference!A:D, 4, FALSE()), "Not found")</f>
        <v>Klassinen musiikki</v>
      </c>
      <c r="B343" s="3">
        <f>IFERROR(VLOOKUP(D343, reference!A:D, 3, FALSE()), "Not found")</f>
        <v>16</v>
      </c>
      <c r="C343" s="3" t="str">
        <f>IFERROR(VLOOKUP(D343, reference!A:D, 2, FALSE()), "Not found")</f>
        <v>Hetan Musiikkipäivät ry</v>
      </c>
      <c r="D343" t="s">
        <v>18</v>
      </c>
      <c r="E343" s="11" t="s">
        <v>215</v>
      </c>
      <c r="F343" s="11" t="s">
        <v>281</v>
      </c>
      <c r="G343">
        <v>3</v>
      </c>
      <c r="H343">
        <v>3</v>
      </c>
      <c r="I343">
        <v>1</v>
      </c>
      <c r="J343">
        <v>4</v>
      </c>
      <c r="K343">
        <v>114</v>
      </c>
      <c r="L343">
        <f t="shared" si="8"/>
        <v>60</v>
      </c>
      <c r="M343">
        <v>174</v>
      </c>
      <c r="N343">
        <v>2020</v>
      </c>
    </row>
    <row r="344" spans="1:14">
      <c r="A344" s="2" t="str">
        <f>IFERROR(VLOOKUP(D344, reference!A:D, 4, FALSE()), "Not found")</f>
        <v>Klassinen musiikki</v>
      </c>
      <c r="B344" s="3">
        <f>IFERROR(VLOOKUP(D344, reference!A:D, 3, FALSE()), "Not found")</f>
        <v>17</v>
      </c>
      <c r="C344" s="3" t="str">
        <f>IFERROR(VLOOKUP(D344, reference!A:D, 2, FALSE()), "Not found")</f>
        <v>Iitin Musiikkijuhlayhdistys ry</v>
      </c>
      <c r="D344" t="s">
        <v>19</v>
      </c>
      <c r="E344" s="11" t="s">
        <v>216</v>
      </c>
      <c r="F344" s="11" t="s">
        <v>282</v>
      </c>
      <c r="G344">
        <v>1</v>
      </c>
      <c r="H344">
        <v>0</v>
      </c>
      <c r="I344">
        <v>0</v>
      </c>
      <c r="J344">
        <v>0</v>
      </c>
      <c r="K344">
        <v>0</v>
      </c>
      <c r="L344">
        <f t="shared" si="8"/>
        <v>0</v>
      </c>
      <c r="M344">
        <v>0</v>
      </c>
      <c r="N344">
        <v>2020</v>
      </c>
    </row>
    <row r="345" spans="1:14">
      <c r="A345" s="2" t="str">
        <f>IFERROR(VLOOKUP(D345, reference!A:D, 4, FALSE()), "Not found")</f>
        <v>Ooppera ja kuoro</v>
      </c>
      <c r="B345" s="3">
        <f>IFERROR(VLOOKUP(D345, reference!A:D, 3, FALSE()), "Not found")</f>
        <v>49</v>
      </c>
      <c r="C345" s="3" t="str">
        <f>IFERROR(VLOOKUP(D345, reference!A:D, 2, FALSE()), "Not found")</f>
        <v>Ilmajoen Musiikkijuhlat ry</v>
      </c>
      <c r="D345" t="s">
        <v>20</v>
      </c>
      <c r="E345" s="11" t="s">
        <v>212</v>
      </c>
      <c r="F345" s="11" t="s">
        <v>279</v>
      </c>
      <c r="G345">
        <v>1</v>
      </c>
      <c r="H345">
        <v>0</v>
      </c>
      <c r="I345">
        <v>0</v>
      </c>
      <c r="J345">
        <v>0</v>
      </c>
      <c r="K345">
        <v>0</v>
      </c>
      <c r="L345">
        <f t="shared" si="8"/>
        <v>0</v>
      </c>
      <c r="M345">
        <v>0</v>
      </c>
      <c r="N345">
        <v>2020</v>
      </c>
    </row>
    <row r="346" spans="1:14">
      <c r="A346" s="2" t="str">
        <f>IFERROR(VLOOKUP(D346, reference!A:D, 4, FALSE()), "Not found")</f>
        <v>Klassinen musiikki</v>
      </c>
      <c r="B346" s="3">
        <f>IFERROR(VLOOKUP(D346, reference!A:D, 3, FALSE()), "Not found")</f>
        <v>18</v>
      </c>
      <c r="C346" s="3" t="str">
        <f>IFERROR(VLOOKUP(D346, reference!A:D, 2, FALSE()), "Not found")</f>
        <v>Joroisten Musiikkiyhdistys ry</v>
      </c>
      <c r="D346" t="s">
        <v>21</v>
      </c>
      <c r="E346" s="11" t="s">
        <v>217</v>
      </c>
      <c r="F346" s="11" t="s">
        <v>283</v>
      </c>
      <c r="G346">
        <v>1</v>
      </c>
      <c r="H346">
        <v>4</v>
      </c>
      <c r="I346">
        <v>1</v>
      </c>
      <c r="J346">
        <v>5</v>
      </c>
      <c r="K346">
        <v>628</v>
      </c>
      <c r="L346">
        <f t="shared" si="8"/>
        <v>291</v>
      </c>
      <c r="M346">
        <v>919</v>
      </c>
      <c r="N346">
        <v>2020</v>
      </c>
    </row>
    <row r="347" spans="1:14">
      <c r="A347" s="2" t="str">
        <f>IFERROR(VLOOKUP(D347, reference!A:D, 4, FALSE()), "Not found")</f>
        <v>Monitaidefestivaalit</v>
      </c>
      <c r="B347" s="3">
        <f>IFERROR(VLOOKUP(D347, reference!A:D, 3, FALSE()), "Not found")</f>
        <v>3</v>
      </c>
      <c r="C347" s="3" t="str">
        <f>IFERROR(VLOOKUP(D347, reference!A:D, 2, FALSE()), "Not found")</f>
        <v>Jyväskylän Festivaalit ry</v>
      </c>
      <c r="D347" t="s">
        <v>22</v>
      </c>
      <c r="E347" s="11" t="s">
        <v>218</v>
      </c>
      <c r="F347" s="11" t="s">
        <v>284</v>
      </c>
      <c r="G347">
        <v>7</v>
      </c>
      <c r="H347">
        <v>44</v>
      </c>
      <c r="I347">
        <v>21</v>
      </c>
      <c r="J347">
        <v>65</v>
      </c>
      <c r="K347">
        <v>3338</v>
      </c>
      <c r="L347">
        <f t="shared" si="8"/>
        <v>4818</v>
      </c>
      <c r="M347">
        <v>8156</v>
      </c>
      <c r="N347">
        <v>2020</v>
      </c>
    </row>
    <row r="348" spans="1:14">
      <c r="A348" s="15" t="str">
        <f>IFERROR(VLOOKUP(D348, reference!A:D, 4, FALSE()), "Not found")</f>
        <v>Klassinen musiikki</v>
      </c>
      <c r="B348" s="16">
        <f>IFERROR(VLOOKUP(D348, reference!A:D, 3, FALSE()), "Not found")</f>
        <v>20</v>
      </c>
      <c r="C348" s="16" t="str">
        <f>IFERROR(VLOOKUP(D348, reference!A:D, 2, FALSE()), "Not found")</f>
        <v>Kaakon Kamarimusiikki ry</v>
      </c>
      <c r="D348" t="s">
        <v>23</v>
      </c>
      <c r="E348" s="11" t="s">
        <v>219</v>
      </c>
      <c r="F348" s="11" t="s">
        <v>285</v>
      </c>
      <c r="G348">
        <v>2</v>
      </c>
      <c r="H348">
        <v>2</v>
      </c>
      <c r="I348">
        <v>0</v>
      </c>
      <c r="J348">
        <v>2</v>
      </c>
      <c r="K348">
        <v>104</v>
      </c>
      <c r="L348">
        <f t="shared" si="8"/>
        <v>56</v>
      </c>
      <c r="M348">
        <v>160</v>
      </c>
      <c r="N348">
        <v>2020</v>
      </c>
    </row>
    <row r="349" spans="1:14">
      <c r="A349" s="15" t="str">
        <f>IFERROR(VLOOKUP(D349, reference!A:D, 4, FALSE()), "Not found")</f>
        <v>Teatteri ja kirjallisuus</v>
      </c>
      <c r="B349" s="16">
        <f>IFERROR(VLOOKUP(D349, reference!A:D, 3, FALSE()), "Not found")</f>
        <v>75</v>
      </c>
      <c r="C349" s="16" t="str">
        <f>IFERROR(VLOOKUP(D349, reference!A:D, 2, FALSE()), "Not found")</f>
        <v>Kajaanin kaupunki</v>
      </c>
      <c r="D349" t="s">
        <v>24</v>
      </c>
      <c r="E349" s="11" t="s">
        <v>220</v>
      </c>
      <c r="F349" s="11" t="s">
        <v>286</v>
      </c>
      <c r="G349">
        <v>1</v>
      </c>
      <c r="H349">
        <v>0</v>
      </c>
      <c r="I349">
        <v>1</v>
      </c>
      <c r="J349">
        <v>1</v>
      </c>
      <c r="K349">
        <v>0</v>
      </c>
      <c r="L349">
        <f t="shared" si="8"/>
        <v>30</v>
      </c>
      <c r="M349">
        <v>30</v>
      </c>
      <c r="N349">
        <v>2020</v>
      </c>
    </row>
    <row r="350" spans="1:14">
      <c r="A350" s="15" t="str">
        <f>IFERROR(VLOOKUP(D350, reference!A:D, 4, FALSE()), "Not found")</f>
        <v>Jazz ja blues</v>
      </c>
      <c r="B350" s="16">
        <f>IFERROR(VLOOKUP(D350, reference!A:D, 3, FALSE()), "Not found")</f>
        <v>61</v>
      </c>
      <c r="C350" s="16" t="str">
        <f>IFERROR(VLOOKUP(D350, reference!A:D, 2, FALSE()), "Not found")</f>
        <v>Tornion kaupunki</v>
      </c>
      <c r="D350" t="s">
        <v>25</v>
      </c>
      <c r="E350" s="11" t="s">
        <v>221</v>
      </c>
      <c r="F350" s="11" t="s">
        <v>281</v>
      </c>
      <c r="G350">
        <v>1</v>
      </c>
      <c r="H350">
        <v>1</v>
      </c>
      <c r="J350">
        <v>1</v>
      </c>
      <c r="K350">
        <v>55</v>
      </c>
      <c r="L350">
        <f t="shared" si="8"/>
        <v>0</v>
      </c>
      <c r="M350">
        <v>55</v>
      </c>
      <c r="N350">
        <v>2020</v>
      </c>
    </row>
    <row r="351" spans="1:14">
      <c r="A351" s="15" t="str">
        <f>IFERROR(VLOOKUP(D351, reference!A:D, 4, FALSE()), "Not found")</f>
        <v>Klassinen musiikki</v>
      </c>
      <c r="B351" s="16">
        <f>IFERROR(VLOOKUP(D351, reference!A:D, 3, FALSE()), "Not found")</f>
        <v>21</v>
      </c>
      <c r="C351" s="16" t="str">
        <f>IFERROR(VLOOKUP(D351, reference!A:D, 2, FALSE()), "Not found")</f>
        <v>Kangasniemen musiikinystävät ry</v>
      </c>
      <c r="D351" t="s">
        <v>26</v>
      </c>
      <c r="E351" s="11" t="s">
        <v>222</v>
      </c>
      <c r="F351" s="11" t="s">
        <v>287</v>
      </c>
      <c r="G351">
        <v>1</v>
      </c>
      <c r="H351">
        <v>0</v>
      </c>
      <c r="I351">
        <v>0</v>
      </c>
      <c r="J351">
        <v>0</v>
      </c>
      <c r="K351">
        <v>0</v>
      </c>
      <c r="L351">
        <f t="shared" si="8"/>
        <v>0</v>
      </c>
      <c r="M351">
        <v>0</v>
      </c>
      <c r="N351">
        <v>2020</v>
      </c>
    </row>
    <row r="352" spans="1:14">
      <c r="A352" s="15" t="str">
        <f>IFERROR(VLOOKUP(D352, reference!A:D, 4, FALSE()), "Not found")</f>
        <v>Klassinen musiikki</v>
      </c>
      <c r="B352" s="16">
        <f>IFERROR(VLOOKUP(D352, reference!A:D, 3, FALSE()), "Not found")</f>
        <v>22</v>
      </c>
      <c r="C352" s="16" t="str">
        <f>IFERROR(VLOOKUP(D352, reference!A:D, 2, FALSE()), "Not found")</f>
        <v>Kauniaisten musiikkijuhlat yhdistys ry</v>
      </c>
      <c r="D352" t="s">
        <v>27</v>
      </c>
      <c r="E352" s="11" t="s">
        <v>223</v>
      </c>
      <c r="F352" s="11" t="s">
        <v>277</v>
      </c>
      <c r="G352">
        <v>9</v>
      </c>
      <c r="H352">
        <v>11</v>
      </c>
      <c r="I352">
        <v>3</v>
      </c>
      <c r="J352">
        <v>14</v>
      </c>
      <c r="K352">
        <v>588</v>
      </c>
      <c r="L352">
        <f t="shared" si="8"/>
        <v>147</v>
      </c>
      <c r="M352">
        <v>735</v>
      </c>
      <c r="N352">
        <v>2020</v>
      </c>
    </row>
    <row r="353" spans="1:14">
      <c r="A353" s="15" t="str">
        <f>IFERROR(VLOOKUP(D353, reference!A:D, 4, FALSE()), "Not found")</f>
        <v>Folk</v>
      </c>
      <c r="B353" s="16">
        <f>IFERROR(VLOOKUP(D353, reference!A:D, 3, FALSE()), "Not found")</f>
        <v>67</v>
      </c>
      <c r="C353" s="16" t="str">
        <f>IFERROR(VLOOKUP(D353, reference!A:D, 2, FALSE()), "Not found")</f>
        <v>Pro Kaustinen ry</v>
      </c>
      <c r="D353" t="s">
        <v>28</v>
      </c>
      <c r="E353" s="11" t="s">
        <v>224</v>
      </c>
      <c r="F353" s="11" t="s">
        <v>288</v>
      </c>
      <c r="G353">
        <v>1</v>
      </c>
      <c r="H353">
        <v>0</v>
      </c>
      <c r="I353">
        <v>0</v>
      </c>
      <c r="J353">
        <v>0</v>
      </c>
      <c r="K353">
        <v>0</v>
      </c>
      <c r="L353">
        <f t="shared" si="8"/>
        <v>0</v>
      </c>
      <c r="M353">
        <v>0</v>
      </c>
      <c r="N353">
        <v>2020</v>
      </c>
    </row>
    <row r="354" spans="1:14">
      <c r="A354" s="15" t="str">
        <f>IFERROR(VLOOKUP(D354, reference!A:D, 4, FALSE()), "Not found")</f>
        <v>Klassinen musiikki</v>
      </c>
      <c r="B354" s="16">
        <f>IFERROR(VLOOKUP(D354, reference!A:D, 3, FALSE()), "Not found")</f>
        <v>14</v>
      </c>
      <c r="C354" s="16" t="str">
        <f>IFERROR(VLOOKUP(D354, reference!A:D, 2, FALSE()), "Not found")</f>
        <v>Förening för Kimitoöns Musikfestspel rf - Kemiönsaaren Musiikkijuhlayhdistys ry</v>
      </c>
      <c r="D354" t="s">
        <v>29</v>
      </c>
      <c r="E354" s="11" t="s">
        <v>207</v>
      </c>
      <c r="F354" s="11" t="s">
        <v>278</v>
      </c>
      <c r="G354">
        <v>1</v>
      </c>
      <c r="H354">
        <v>0</v>
      </c>
      <c r="I354">
        <v>0</v>
      </c>
      <c r="J354">
        <v>0</v>
      </c>
      <c r="K354">
        <v>0</v>
      </c>
      <c r="L354">
        <f t="shared" si="8"/>
        <v>0</v>
      </c>
      <c r="M354">
        <v>0</v>
      </c>
      <c r="N354">
        <v>2020</v>
      </c>
    </row>
    <row r="355" spans="1:14">
      <c r="A355" s="15" t="str">
        <f>IFERROR(VLOOKUP(D355, reference!A:D, 4, FALSE()), "Not found")</f>
        <v>Folk</v>
      </c>
      <c r="B355" s="16">
        <f>IFERROR(VLOOKUP(D355, reference!A:D, 3, FALSE()), "Not found")</f>
        <v>93</v>
      </c>
      <c r="C355" s="16" t="str">
        <f>IFERROR(VLOOKUP(D355, reference!A:D, 2, FALSE()), "Not found")</f>
        <v>Kihveli Soikoon ry</v>
      </c>
      <c r="D355" s="11" t="s">
        <v>87</v>
      </c>
      <c r="E355" s="11" t="s">
        <v>260</v>
      </c>
      <c r="F355" s="11" t="s">
        <v>284</v>
      </c>
      <c r="G355">
        <v>1</v>
      </c>
      <c r="H355">
        <v>0</v>
      </c>
      <c r="I355">
        <v>0</v>
      </c>
      <c r="J355">
        <v>0</v>
      </c>
      <c r="K355">
        <v>0</v>
      </c>
      <c r="L355">
        <f t="shared" si="8"/>
        <v>0</v>
      </c>
      <c r="M355">
        <v>0</v>
      </c>
      <c r="N355">
        <v>2020</v>
      </c>
    </row>
    <row r="356" spans="1:14">
      <c r="A356" s="15" t="str">
        <f>IFERROR(VLOOKUP(D356, reference!A:D, 4, FALSE()), "Not found")</f>
        <v>Monitaidefestivaalit</v>
      </c>
      <c r="B356" s="16">
        <f>IFERROR(VLOOKUP(D356, reference!A:D, 3, FALSE()), "Not found")</f>
        <v>9</v>
      </c>
      <c r="C356" s="16" t="str">
        <f>IFERROR(VLOOKUP(D356, reference!A:D, 2, FALSE()), "Not found")</f>
        <v>Talviharmonikka ry</v>
      </c>
      <c r="D356" t="s">
        <v>30</v>
      </c>
      <c r="E356" s="11" t="s">
        <v>225</v>
      </c>
      <c r="F356" s="11" t="s">
        <v>288</v>
      </c>
      <c r="G356">
        <v>8</v>
      </c>
      <c r="H356">
        <v>7</v>
      </c>
      <c r="I356">
        <v>30</v>
      </c>
      <c r="J356">
        <v>37</v>
      </c>
      <c r="K356">
        <v>1252</v>
      </c>
      <c r="L356">
        <f t="shared" si="8"/>
        <v>4148</v>
      </c>
      <c r="M356">
        <v>5400</v>
      </c>
      <c r="N356">
        <v>2020</v>
      </c>
    </row>
    <row r="357" spans="1:14">
      <c r="A357" s="15" t="str">
        <f>IFERROR(VLOOKUP(D357, reference!A:D, 4, FALSE()), "Not found")</f>
        <v>Klassinen musiikki</v>
      </c>
      <c r="B357" s="16">
        <f>IFERROR(VLOOKUP(D357, reference!A:D, 3, FALSE()), "Not found")</f>
        <v>46</v>
      </c>
      <c r="C357" s="16" t="str">
        <f>IFERROR(VLOOKUP(D357, reference!A:D, 2, FALSE()), "Not found")</f>
        <v>Understödsföreningen för musikfestspelen Korsholm rf</v>
      </c>
      <c r="D357" t="s">
        <v>31</v>
      </c>
      <c r="E357" s="13" t="s">
        <v>258</v>
      </c>
      <c r="F357" s="11" t="s">
        <v>289</v>
      </c>
      <c r="G357">
        <v>9</v>
      </c>
      <c r="H357">
        <v>1</v>
      </c>
      <c r="I357">
        <v>21</v>
      </c>
      <c r="J357">
        <v>22</v>
      </c>
      <c r="K357">
        <v>185</v>
      </c>
      <c r="L357">
        <f t="shared" si="8"/>
        <v>595</v>
      </c>
      <c r="M357">
        <v>780</v>
      </c>
      <c r="N357">
        <v>2020</v>
      </c>
    </row>
    <row r="358" spans="1:14">
      <c r="A358" s="2" t="str">
        <f>IFERROR(VLOOKUP(D358, reference!A:D, 4, FALSE()), "Not found")</f>
        <v>Monitaidefestivaalit</v>
      </c>
      <c r="B358" s="3">
        <f>IFERROR(VLOOKUP(D358, reference!A:D, 3, FALSE()), "Not found")</f>
        <v>5</v>
      </c>
      <c r="C358" s="3" t="str">
        <f>IFERROR(VLOOKUP(D358, reference!A:D, 2, FALSE()), "Not found")</f>
        <v>Kotkan Kulttuuri- ja tapahtumapalvelu</v>
      </c>
      <c r="D358" t="s">
        <v>32</v>
      </c>
      <c r="E358" s="11" t="s">
        <v>226</v>
      </c>
      <c r="F358" s="11" t="s">
        <v>285</v>
      </c>
      <c r="G358">
        <v>1</v>
      </c>
      <c r="H358">
        <v>0</v>
      </c>
      <c r="I358">
        <v>0</v>
      </c>
      <c r="J358">
        <v>0</v>
      </c>
      <c r="K358">
        <v>0</v>
      </c>
      <c r="L358">
        <f t="shared" si="8"/>
        <v>0</v>
      </c>
      <c r="M358">
        <v>0</v>
      </c>
      <c r="N358">
        <v>2020</v>
      </c>
    </row>
    <row r="359" spans="1:14">
      <c r="A359" s="2" t="str">
        <f>IFERROR(VLOOKUP(D359, reference!A:D, 4, FALSE()), "Not found")</f>
        <v>Klassinen musiikki</v>
      </c>
      <c r="B359" s="3">
        <f>IFERROR(VLOOKUP(D359, reference!A:D, 3, FALSE()), "Not found")</f>
        <v>23</v>
      </c>
      <c r="C359" s="3" t="str">
        <f>IFERROR(VLOOKUP(D359, reference!A:D, 2, FALSE()), "Not found")</f>
        <v>Kuhmon Musiikkiyhdistys ry</v>
      </c>
      <c r="D359" t="s">
        <v>33</v>
      </c>
      <c r="E359" s="11" t="s">
        <v>227</v>
      </c>
      <c r="F359" s="11" t="s">
        <v>286</v>
      </c>
      <c r="G359">
        <v>1</v>
      </c>
      <c r="H359">
        <v>2</v>
      </c>
      <c r="I359">
        <v>3</v>
      </c>
      <c r="J359">
        <v>5</v>
      </c>
      <c r="K359">
        <v>173</v>
      </c>
      <c r="L359">
        <f t="shared" si="8"/>
        <v>354</v>
      </c>
      <c r="M359">
        <v>527</v>
      </c>
      <c r="N359">
        <v>2020</v>
      </c>
    </row>
    <row r="360" spans="1:14">
      <c r="A360" s="2" t="str">
        <f>IFERROR(VLOOKUP(D360, reference!A:D, 4, FALSE()), "Not found")</f>
        <v>Tanssi</v>
      </c>
      <c r="B360" s="3">
        <f>IFERROR(VLOOKUP(D360, reference!A:D, 3, FALSE()), "Not found")</f>
        <v>71</v>
      </c>
      <c r="C360" s="3" t="str">
        <f>IFERROR(VLOOKUP(D360, reference!A:D, 2, FALSE()), "Not found")</f>
        <v>Kuopio Tanssii ja Soi ry</v>
      </c>
      <c r="D360" t="s">
        <v>34</v>
      </c>
      <c r="E360" s="11" t="s">
        <v>228</v>
      </c>
      <c r="F360" s="11" t="s">
        <v>283</v>
      </c>
      <c r="G360">
        <v>1</v>
      </c>
      <c r="H360">
        <v>16</v>
      </c>
      <c r="I360">
        <v>13</v>
      </c>
      <c r="J360">
        <v>29</v>
      </c>
      <c r="K360">
        <v>361</v>
      </c>
      <c r="L360">
        <f t="shared" si="8"/>
        <v>1171</v>
      </c>
      <c r="M360">
        <v>1532</v>
      </c>
      <c r="N360">
        <v>2020</v>
      </c>
    </row>
    <row r="361" spans="1:14">
      <c r="A361" s="2" t="str">
        <f>IFERROR(VLOOKUP(D361, reference!A:D, 4, FALSE()), "Not found")</f>
        <v>Lasten ja nuorten festivaalit</v>
      </c>
      <c r="B361" s="3">
        <f>IFERROR(VLOOKUP(D361, reference!A:D, 3, FALSE()), "Not found")</f>
        <v>84</v>
      </c>
      <c r="C361" s="3" t="str">
        <f>IFERROR(VLOOKUP(D361, reference!A:D, 2, FALSE()), "Not found")</f>
        <v>Työväen Näyttämöiden Liitto ry</v>
      </c>
      <c r="D361" t="s">
        <v>35</v>
      </c>
      <c r="E361" s="11" t="s">
        <v>229</v>
      </c>
      <c r="F361" s="11" t="s">
        <v>285</v>
      </c>
      <c r="G361">
        <v>1</v>
      </c>
      <c r="H361">
        <v>4</v>
      </c>
      <c r="I361">
        <v>1</v>
      </c>
      <c r="J361">
        <v>5</v>
      </c>
      <c r="K361">
        <v>181</v>
      </c>
      <c r="L361">
        <f t="shared" ref="L361:L424" si="9">M361-K361</f>
        <v>105</v>
      </c>
      <c r="M361">
        <v>286</v>
      </c>
      <c r="N361">
        <v>2020</v>
      </c>
    </row>
    <row r="362" spans="1:14">
      <c r="A362" s="2" t="str">
        <f>IFERROR(VLOOKUP(D362, reference!A:D, 4, FALSE()), "Not found")</f>
        <v>Klassinen musiikki</v>
      </c>
      <c r="B362" s="3">
        <f>IFERROR(VLOOKUP(D362, reference!A:D, 3, FALSE()), "Not found")</f>
        <v>25</v>
      </c>
      <c r="C362" s="3" t="str">
        <f>IFERROR(VLOOKUP(D362, reference!A:D, 2, FALSE()), "Not found")</f>
        <v>Lahden Kansainvälinen Urkuviikko ry</v>
      </c>
      <c r="D362" t="s">
        <v>36</v>
      </c>
      <c r="E362" s="11" t="s">
        <v>230</v>
      </c>
      <c r="F362" s="11" t="s">
        <v>282</v>
      </c>
      <c r="G362">
        <v>1</v>
      </c>
      <c r="H362">
        <v>1</v>
      </c>
      <c r="I362">
        <v>0</v>
      </c>
      <c r="J362">
        <v>1</v>
      </c>
      <c r="K362">
        <v>60</v>
      </c>
      <c r="L362">
        <f t="shared" si="9"/>
        <v>19</v>
      </c>
      <c r="M362">
        <v>79</v>
      </c>
      <c r="N362">
        <v>2020</v>
      </c>
    </row>
    <row r="363" spans="1:14">
      <c r="A363" s="2" t="str">
        <f>IFERROR(VLOOKUP(D363, reference!A:D, 4, FALSE()), "Not found")</f>
        <v>Lasten ja nuorten festivaalit</v>
      </c>
      <c r="B363" s="3">
        <f>IFERROR(VLOOKUP(D363, reference!A:D, 3, FALSE()), "Not found")</f>
        <v>82</v>
      </c>
      <c r="C363" s="3" t="str">
        <f>IFERROR(VLOOKUP(D363, reference!A:D, 2, FALSE()), "Not found")</f>
        <v>Lahden kaupunki</v>
      </c>
      <c r="D363" t="s">
        <v>37</v>
      </c>
      <c r="E363" s="11" t="s">
        <v>230</v>
      </c>
      <c r="F363" s="11" t="s">
        <v>282</v>
      </c>
      <c r="G363">
        <v>15</v>
      </c>
      <c r="H363">
        <v>68</v>
      </c>
      <c r="I363">
        <v>62</v>
      </c>
      <c r="J363">
        <v>130</v>
      </c>
      <c r="K363">
        <v>4625</v>
      </c>
      <c r="L363">
        <f t="shared" si="9"/>
        <v>6527</v>
      </c>
      <c r="M363">
        <v>11152</v>
      </c>
      <c r="N363">
        <v>2020</v>
      </c>
    </row>
    <row r="364" spans="1:14">
      <c r="A364" s="2" t="str">
        <f>IFERROR(VLOOKUP(D364, reference!A:D, 4, FALSE()), "Not found")</f>
        <v>Lasten ja nuorten festivaalit</v>
      </c>
      <c r="B364" s="3">
        <f>IFERROR(VLOOKUP(D364, reference!A:D, 3, FALSE()), "Not found")</f>
        <v>81</v>
      </c>
      <c r="C364" s="3" t="str">
        <f>IFERROR(VLOOKUP(D364, reference!A:D, 2, FALSE()), "Not found")</f>
        <v>Hämeenlinnan kaupunki</v>
      </c>
      <c r="D364" t="s">
        <v>38</v>
      </c>
      <c r="E364" s="11" t="s">
        <v>231</v>
      </c>
      <c r="F364" s="11" t="s">
        <v>290</v>
      </c>
      <c r="G364">
        <v>1</v>
      </c>
      <c r="H364">
        <v>0</v>
      </c>
      <c r="I364">
        <v>0</v>
      </c>
      <c r="J364">
        <v>0</v>
      </c>
      <c r="K364">
        <v>0</v>
      </c>
      <c r="L364">
        <f t="shared" si="9"/>
        <v>0</v>
      </c>
      <c r="M364">
        <v>0</v>
      </c>
      <c r="N364">
        <v>2020</v>
      </c>
    </row>
    <row r="365" spans="1:14">
      <c r="A365" s="2" t="str">
        <f>IFERROR(VLOOKUP(D365, reference!A:D, 4, FALSE()), "Not found")</f>
        <v>Klassinen musiikki</v>
      </c>
      <c r="B365" s="3">
        <f>IFERROR(VLOOKUP(D365, reference!A:D, 3, FALSE()), "Not found")</f>
        <v>27</v>
      </c>
      <c r="C365" s="3" t="str">
        <f>IFERROR(VLOOKUP(D365, reference!A:D, 2, FALSE()), "Not found")</f>
        <v>Lieksan Vaskiviikon kannatusyhdistys ry</v>
      </c>
      <c r="D365" t="s">
        <v>40</v>
      </c>
      <c r="E365" s="11" t="s">
        <v>233</v>
      </c>
      <c r="F365" s="11" t="s">
        <v>291</v>
      </c>
      <c r="G365">
        <v>1</v>
      </c>
      <c r="H365">
        <v>0</v>
      </c>
      <c r="I365">
        <v>0</v>
      </c>
      <c r="J365">
        <v>0</v>
      </c>
      <c r="K365">
        <v>0</v>
      </c>
      <c r="L365">
        <f t="shared" si="9"/>
        <v>0</v>
      </c>
      <c r="M365">
        <v>0</v>
      </c>
      <c r="N365">
        <v>2020</v>
      </c>
    </row>
    <row r="366" spans="1:14">
      <c r="A366" s="15" t="str">
        <f>IFERROR(VLOOKUP(D366, reference!A:D, 4, FALSE()), "Not found")</f>
        <v>Klassinen musiikki</v>
      </c>
      <c r="B366" s="16">
        <f>IFERROR(VLOOKUP(D366, reference!A:D, 3, FALSE()), "Not found")</f>
        <v>28</v>
      </c>
      <c r="C366" s="16" t="str">
        <f>IFERROR(VLOOKUP(D366, reference!A:D, 2, FALSE()), "Not found")</f>
        <v>Lohtajan Kirkkomusiikkijuhlat ry</v>
      </c>
      <c r="D366" t="s">
        <v>41</v>
      </c>
      <c r="E366" s="11" t="s">
        <v>225</v>
      </c>
      <c r="F366" s="11" t="s">
        <v>288</v>
      </c>
      <c r="G366">
        <v>5</v>
      </c>
      <c r="H366">
        <v>0</v>
      </c>
      <c r="I366">
        <v>3</v>
      </c>
      <c r="J366">
        <v>3</v>
      </c>
      <c r="K366">
        <v>0</v>
      </c>
      <c r="L366">
        <f t="shared" si="9"/>
        <v>150</v>
      </c>
      <c r="M366">
        <v>150</v>
      </c>
      <c r="N366">
        <v>2020</v>
      </c>
    </row>
    <row r="367" spans="1:14">
      <c r="A367" s="15" t="str">
        <f>IFERROR(VLOOKUP(D367, reference!A:D, 4, FALSE()), "Not found")</f>
        <v>Klassinen musiikki</v>
      </c>
      <c r="B367" s="16">
        <f>IFERROR(VLOOKUP(D367, reference!A:D, 3, FALSE()), "Not found")</f>
        <v>92</v>
      </c>
      <c r="C367" s="16" t="str">
        <f>IFERROR(VLOOKUP(D367, reference!A:D, 2, FALSE()), "Not found")</f>
        <v>Loviisan Laulu ry</v>
      </c>
      <c r="D367" t="s">
        <v>42</v>
      </c>
      <c r="E367" s="11" t="s">
        <v>234</v>
      </c>
      <c r="F367" s="11" t="s">
        <v>277</v>
      </c>
      <c r="G367">
        <v>5</v>
      </c>
      <c r="H367">
        <v>6</v>
      </c>
      <c r="I367">
        <v>0</v>
      </c>
      <c r="J367">
        <v>6</v>
      </c>
      <c r="K367">
        <v>404</v>
      </c>
      <c r="L367">
        <f t="shared" si="9"/>
        <v>73</v>
      </c>
      <c r="M367">
        <v>477</v>
      </c>
      <c r="N367">
        <v>2020</v>
      </c>
    </row>
    <row r="368" spans="1:14">
      <c r="A368" s="15" t="str">
        <f>IFERROR(VLOOKUP(D368, reference!A:D, 4, FALSE()), "Not found")</f>
        <v>Monitaidefestivaalit</v>
      </c>
      <c r="B368" s="16">
        <f>IFERROR(VLOOKUP(D368, reference!A:D, 3, FALSE()), "Not found")</f>
        <v>2</v>
      </c>
      <c r="C368" s="16" t="str">
        <f>IFERROR(VLOOKUP(D368, reference!A:D, 2, FALSE()), "Not found")</f>
        <v>Helsingin tapahtumasäätiö</v>
      </c>
      <c r="D368" s="11" t="s">
        <v>112</v>
      </c>
      <c r="E368" s="11" t="s">
        <v>214</v>
      </c>
      <c r="F368" s="11" t="s">
        <v>277</v>
      </c>
      <c r="G368">
        <v>5</v>
      </c>
      <c r="H368">
        <v>0</v>
      </c>
      <c r="I368">
        <v>1</v>
      </c>
      <c r="J368">
        <v>1</v>
      </c>
      <c r="K368">
        <v>0</v>
      </c>
      <c r="L368">
        <f t="shared" si="9"/>
        <v>600000</v>
      </c>
      <c r="M368">
        <v>600000</v>
      </c>
      <c r="N368">
        <v>2020</v>
      </c>
    </row>
    <row r="369" spans="1:14">
      <c r="A369" s="15" t="str">
        <f>IFERROR(VLOOKUP(D369, reference!A:D, 4, FALSE()), "Not found")</f>
        <v>Monitaidefestivaalit</v>
      </c>
      <c r="B369" s="16">
        <f>IFERROR(VLOOKUP(D369, reference!A:D, 3, FALSE()), "Not found")</f>
        <v>4</v>
      </c>
      <c r="C369" s="16" t="str">
        <f>IFERROR(VLOOKUP(D369, reference!A:D, 2, FALSE()), "Not found")</f>
        <v>Fingo ry</v>
      </c>
      <c r="D369" t="s">
        <v>44</v>
      </c>
      <c r="E369" s="11" t="s">
        <v>214</v>
      </c>
      <c r="F369" s="11" t="s">
        <v>277</v>
      </c>
      <c r="G369">
        <v>1</v>
      </c>
      <c r="H369">
        <v>0</v>
      </c>
      <c r="I369">
        <v>0</v>
      </c>
      <c r="J369">
        <v>0</v>
      </c>
      <c r="K369">
        <v>0</v>
      </c>
      <c r="L369">
        <f t="shared" si="9"/>
        <v>0</v>
      </c>
      <c r="M369">
        <v>0</v>
      </c>
      <c r="N369">
        <v>2020</v>
      </c>
    </row>
    <row r="370" spans="1:14">
      <c r="A370" s="15" t="str">
        <f>IFERROR(VLOOKUP(D370, reference!A:D, 4, FALSE()), "Not found")</f>
        <v>Klassinen musiikki</v>
      </c>
      <c r="B370" s="16">
        <f>IFERROR(VLOOKUP(D370, reference!A:D, 3, FALSE()), "Not found")</f>
        <v>19</v>
      </c>
      <c r="C370" s="16" t="str">
        <f>IFERROR(VLOOKUP(D370, reference!A:D, 2, FALSE()), "Not found")</f>
        <v>Järvenpään Sibelius-seura ry</v>
      </c>
      <c r="D370" t="s">
        <v>45</v>
      </c>
      <c r="E370" s="11" t="s">
        <v>236</v>
      </c>
      <c r="F370" s="11" t="s">
        <v>277</v>
      </c>
      <c r="G370">
        <v>7</v>
      </c>
      <c r="H370">
        <v>24</v>
      </c>
      <c r="I370">
        <v>13</v>
      </c>
      <c r="J370">
        <v>37</v>
      </c>
      <c r="K370">
        <v>321</v>
      </c>
      <c r="L370">
        <f t="shared" si="9"/>
        <v>400</v>
      </c>
      <c r="M370">
        <v>721</v>
      </c>
      <c r="N370">
        <v>2020</v>
      </c>
    </row>
    <row r="371" spans="1:14">
      <c r="A371" s="15" t="str">
        <f>IFERROR(VLOOKUP(D371, reference!A:D, 4, FALSE()), "Not found")</f>
        <v>Klassinen musiikki</v>
      </c>
      <c r="B371" s="16">
        <f>IFERROR(VLOOKUP(D371, reference!A:D, 3, FALSE()), "Not found")</f>
        <v>30</v>
      </c>
      <c r="C371" s="16" t="str">
        <f>IFERROR(VLOOKUP(D371, reference!A:D, 2, FALSE()), "Not found")</f>
        <v>Meri ja musiikki ry</v>
      </c>
      <c r="D371" t="s">
        <v>46</v>
      </c>
      <c r="E371" s="11" t="s">
        <v>237</v>
      </c>
      <c r="F371" s="11" t="s">
        <v>277</v>
      </c>
      <c r="G371">
        <v>3</v>
      </c>
      <c r="H371">
        <v>0</v>
      </c>
      <c r="I371">
        <v>5</v>
      </c>
      <c r="J371">
        <v>5</v>
      </c>
      <c r="K371">
        <v>0</v>
      </c>
      <c r="L371">
        <f t="shared" si="9"/>
        <v>267</v>
      </c>
      <c r="M371">
        <v>267</v>
      </c>
      <c r="N371">
        <v>2020</v>
      </c>
    </row>
    <row r="372" spans="1:14">
      <c r="A372" s="15" t="str">
        <f>IFERROR(VLOOKUP(D372, reference!A:D, 4, FALSE()), "Not found")</f>
        <v>Klassinen musiikki</v>
      </c>
      <c r="B372" s="16">
        <f>IFERROR(VLOOKUP(D372, reference!A:D, 3, FALSE()), "Not found")</f>
        <v>31</v>
      </c>
      <c r="C372" s="16" t="str">
        <f>IFERROR(VLOOKUP(D372, reference!A:D, 2, FALSE()), "Not found")</f>
        <v>Mikkelin Musiikkijuhlien Kannatusyhdistys ry</v>
      </c>
      <c r="D372" t="s">
        <v>47</v>
      </c>
      <c r="E372" s="11" t="s">
        <v>238</v>
      </c>
      <c r="F372" s="11" t="s">
        <v>287</v>
      </c>
      <c r="G372">
        <v>4</v>
      </c>
      <c r="H372">
        <v>3</v>
      </c>
      <c r="I372">
        <v>1</v>
      </c>
      <c r="J372">
        <v>4</v>
      </c>
      <c r="K372">
        <v>229</v>
      </c>
      <c r="L372">
        <f t="shared" si="9"/>
        <v>91</v>
      </c>
      <c r="M372">
        <v>320</v>
      </c>
      <c r="N372">
        <v>2020</v>
      </c>
    </row>
    <row r="373" spans="1:14">
      <c r="A373" s="15" t="str">
        <f>IFERROR(VLOOKUP(D373, reference!A:D, 4, FALSE()), "Not found")</f>
        <v>Teatteri ja kirjallisuus</v>
      </c>
      <c r="B373" s="16">
        <f>IFERROR(VLOOKUP(D373, reference!A:D, 3, FALSE()), "Not found")</f>
        <v>78</v>
      </c>
      <c r="C373" s="16" t="str">
        <f>IFERROR(VLOOKUP(D373, reference!A:D, 2, FALSE()), "Not found")</f>
        <v>Teatteri Mukamas</v>
      </c>
      <c r="D373" t="s">
        <v>88</v>
      </c>
      <c r="E373" s="11" t="s">
        <v>239</v>
      </c>
      <c r="F373" s="11" t="s">
        <v>292</v>
      </c>
      <c r="G373">
        <v>1</v>
      </c>
      <c r="H373">
        <v>0</v>
      </c>
      <c r="I373">
        <v>0</v>
      </c>
      <c r="J373">
        <v>0</v>
      </c>
      <c r="K373">
        <v>0</v>
      </c>
      <c r="L373">
        <f t="shared" si="9"/>
        <v>0</v>
      </c>
      <c r="M373">
        <v>0</v>
      </c>
      <c r="N373">
        <v>2020</v>
      </c>
    </row>
    <row r="374" spans="1:14">
      <c r="A374" s="15" t="str">
        <f>IFERROR(VLOOKUP(D374, reference!A:D, 4, FALSE()), "Not found")</f>
        <v>Nykymusiikki</v>
      </c>
      <c r="B374" s="16">
        <f>IFERROR(VLOOKUP(D374, reference!A:D, 3, FALSE()), "Not found")</f>
        <v>55</v>
      </c>
      <c r="C374" s="16" t="str">
        <f>IFERROR(VLOOKUP(D374, reference!A:D, 2, FALSE()), "Not found")</f>
        <v>Viitasaaren kesäakatemia ry</v>
      </c>
      <c r="D374" s="11" t="s">
        <v>164</v>
      </c>
      <c r="E374" s="11" t="s">
        <v>240</v>
      </c>
      <c r="F374" s="11" t="s">
        <v>284</v>
      </c>
      <c r="G374">
        <v>1</v>
      </c>
      <c r="H374">
        <v>0</v>
      </c>
      <c r="I374">
        <v>1</v>
      </c>
      <c r="J374">
        <v>1</v>
      </c>
      <c r="K374">
        <v>0</v>
      </c>
      <c r="L374">
        <f t="shared" si="9"/>
        <v>33</v>
      </c>
      <c r="M374">
        <v>33</v>
      </c>
      <c r="N374">
        <v>2020</v>
      </c>
    </row>
    <row r="375" spans="1:14">
      <c r="A375" s="15" t="str">
        <f>IFERROR(VLOOKUP(D375, reference!A:D, 4, FALSE()), "Not found")</f>
        <v>Klassinen musiikki</v>
      </c>
      <c r="B375" s="16">
        <f>IFERROR(VLOOKUP(D375, reference!A:D, 3, FALSE()), "Not found")</f>
        <v>32</v>
      </c>
      <c r="C375" s="16" t="str">
        <f>IFERROR(VLOOKUP(D375, reference!A:D, 2, FALSE()), "Not found")</f>
        <v>Musiikkia! Ruovesi ry</v>
      </c>
      <c r="D375" t="s">
        <v>48</v>
      </c>
      <c r="E375" s="11" t="s">
        <v>241</v>
      </c>
      <c r="F375" s="11" t="s">
        <v>292</v>
      </c>
      <c r="G375">
        <v>1</v>
      </c>
      <c r="H375">
        <v>0</v>
      </c>
      <c r="I375">
        <v>0</v>
      </c>
      <c r="J375">
        <v>0</v>
      </c>
      <c r="K375">
        <v>0</v>
      </c>
      <c r="L375">
        <f t="shared" si="9"/>
        <v>0</v>
      </c>
      <c r="M375">
        <v>0</v>
      </c>
      <c r="N375">
        <v>2020</v>
      </c>
    </row>
    <row r="376" spans="1:14">
      <c r="A376" s="15" t="str">
        <f>IFERROR(VLOOKUP(D376, reference!A:D, 4, FALSE()), "Not found")</f>
        <v>Folk</v>
      </c>
      <c r="B376" s="16">
        <f>IFERROR(VLOOKUP(D376, reference!A:D, 3, FALSE()), "Not found")</f>
        <v>66</v>
      </c>
      <c r="C376" s="16" t="str">
        <f>IFERROR(VLOOKUP(D376, reference!A:D, 2, FALSE()), "Not found")</f>
        <v>Musiikkiyhdistys pro Sommelo ry</v>
      </c>
      <c r="D376" s="11" t="s">
        <v>309</v>
      </c>
      <c r="E376" s="11" t="s">
        <v>227</v>
      </c>
      <c r="F376" s="11" t="s">
        <v>286</v>
      </c>
      <c r="G376">
        <v>1</v>
      </c>
      <c r="H376">
        <v>0</v>
      </c>
      <c r="I376">
        <v>10</v>
      </c>
      <c r="J376">
        <v>10</v>
      </c>
      <c r="K376">
        <v>0</v>
      </c>
      <c r="L376">
        <f t="shared" si="9"/>
        <v>169</v>
      </c>
      <c r="M376">
        <v>169</v>
      </c>
      <c r="N376">
        <v>2020</v>
      </c>
    </row>
    <row r="377" spans="1:14">
      <c r="A377" s="15" t="str">
        <f>IFERROR(VLOOKUP(D377, reference!A:D, 4, FALSE()), "Not found")</f>
        <v>Kuvataide</v>
      </c>
      <c r="B377" s="16">
        <f>IFERROR(VLOOKUP(D377, reference!A:D, 3, FALSE()), "Not found")</f>
        <v>86</v>
      </c>
      <c r="C377" s="16" t="str">
        <f>IFERROR(VLOOKUP(D377, reference!A:D, 2, FALSE()), "Not found")</f>
        <v>Mäntän kuvataiteen ystävät ry</v>
      </c>
      <c r="D377" t="s">
        <v>49</v>
      </c>
      <c r="E377" s="11" t="s">
        <v>294</v>
      </c>
      <c r="F377" s="11" t="s">
        <v>292</v>
      </c>
      <c r="G377">
        <v>1</v>
      </c>
      <c r="H377">
        <v>0</v>
      </c>
      <c r="I377">
        <v>1</v>
      </c>
      <c r="J377">
        <v>1</v>
      </c>
      <c r="K377">
        <v>0</v>
      </c>
      <c r="L377">
        <f t="shared" si="9"/>
        <v>0</v>
      </c>
      <c r="M377">
        <v>0</v>
      </c>
      <c r="N377">
        <v>2020</v>
      </c>
    </row>
    <row r="378" spans="1:14">
      <c r="A378" s="15" t="str">
        <f>IFERROR(VLOOKUP(D378, reference!A:D, 4, FALSE()), "Not found")</f>
        <v>Klassinen musiikki</v>
      </c>
      <c r="B378" s="16">
        <f>IFERROR(VLOOKUP(D378, reference!A:D, 3, FALSE()), "Not found")</f>
        <v>33</v>
      </c>
      <c r="C378" s="16" t="str">
        <f>IFERROR(VLOOKUP(D378, reference!A:D, 2, FALSE()), "Not found")</f>
        <v>Mäntän Musiikkijuhlien Tuki ry</v>
      </c>
      <c r="D378" t="s">
        <v>50</v>
      </c>
      <c r="E378" s="11" t="s">
        <v>294</v>
      </c>
      <c r="F378" s="11" t="s">
        <v>292</v>
      </c>
      <c r="G378">
        <v>1</v>
      </c>
      <c r="H378">
        <v>0</v>
      </c>
      <c r="I378">
        <v>0</v>
      </c>
      <c r="J378">
        <v>0</v>
      </c>
      <c r="K378">
        <v>0</v>
      </c>
      <c r="L378">
        <f t="shared" si="9"/>
        <v>0</v>
      </c>
      <c r="M378">
        <v>0</v>
      </c>
      <c r="N378">
        <v>2020</v>
      </c>
    </row>
    <row r="379" spans="1:14">
      <c r="A379" s="15" t="str">
        <f>IFERROR(VLOOKUP(D379, reference!A:D, 4, FALSE()), "Not found")</f>
        <v>Klassinen musiikki</v>
      </c>
      <c r="B379" s="16">
        <f>IFERROR(VLOOKUP(D379, reference!A:D, 3, FALSE()), "Not found")</f>
        <v>34</v>
      </c>
      <c r="C379" s="16" t="str">
        <f>IFERROR(VLOOKUP(D379, reference!A:D, 2, FALSE()), "Not found")</f>
        <v>Naantalin musiikkijuhlasäätiö</v>
      </c>
      <c r="D379" t="s">
        <v>51</v>
      </c>
      <c r="E379" s="11" t="s">
        <v>242</v>
      </c>
      <c r="F379" s="11" t="s">
        <v>278</v>
      </c>
      <c r="G379">
        <v>1</v>
      </c>
      <c r="H379">
        <v>4</v>
      </c>
      <c r="I379">
        <v>0</v>
      </c>
      <c r="J379">
        <v>4</v>
      </c>
      <c r="K379">
        <v>1387</v>
      </c>
      <c r="L379">
        <f t="shared" si="9"/>
        <v>23</v>
      </c>
      <c r="M379">
        <v>1410</v>
      </c>
      <c r="N379">
        <v>2020</v>
      </c>
    </row>
    <row r="380" spans="1:14">
      <c r="A380" s="15" t="str">
        <f>IFERROR(VLOOKUP(D380, reference!A:D, 4, FALSE()), "Not found")</f>
        <v>Monitaidefestivaalit</v>
      </c>
      <c r="B380" s="16">
        <f>IFERROR(VLOOKUP(D380, reference!A:D, 3, FALSE()), "Not found")</f>
        <v>94</v>
      </c>
      <c r="C380" s="16" t="str">
        <f>IFERROR(VLOOKUP(D380, reference!A:D, 2, FALSE()), "Not found")</f>
        <v>Oriveden Suvi ry</v>
      </c>
      <c r="D380" s="11" t="s">
        <v>89</v>
      </c>
      <c r="E380" s="11" t="s">
        <v>261</v>
      </c>
      <c r="F380" s="11" t="s">
        <v>292</v>
      </c>
      <c r="G380">
        <v>92</v>
      </c>
      <c r="H380">
        <v>11</v>
      </c>
      <c r="I380">
        <v>3</v>
      </c>
      <c r="J380">
        <v>14</v>
      </c>
      <c r="K380">
        <v>2365</v>
      </c>
      <c r="L380">
        <f t="shared" si="9"/>
        <v>2010</v>
      </c>
      <c r="M380">
        <v>4375</v>
      </c>
      <c r="N380">
        <v>2020</v>
      </c>
    </row>
    <row r="381" spans="1:14">
      <c r="A381" s="15" t="str">
        <f>IFERROR(VLOOKUP(D381, reference!A:D, 4, FALSE()), "Not found")</f>
        <v>Klassinen musiikki</v>
      </c>
      <c r="B381" s="16">
        <f>IFERROR(VLOOKUP(D381, reference!A:D, 3, FALSE()), "Not found")</f>
        <v>36</v>
      </c>
      <c r="C381" s="16" t="str">
        <f>IFERROR(VLOOKUP(D381, reference!A:D, 2, FALSE()), "Not found")</f>
        <v>Oulaisten kaupunki</v>
      </c>
      <c r="D381" t="s">
        <v>53</v>
      </c>
      <c r="E381" s="11" t="s">
        <v>244</v>
      </c>
      <c r="F381" s="11" t="s">
        <v>280</v>
      </c>
      <c r="G381">
        <v>16</v>
      </c>
      <c r="H381">
        <v>5</v>
      </c>
      <c r="I381">
        <v>0</v>
      </c>
      <c r="J381">
        <v>5</v>
      </c>
      <c r="K381">
        <v>173</v>
      </c>
      <c r="L381">
        <f t="shared" si="9"/>
        <v>74</v>
      </c>
      <c r="M381">
        <v>247</v>
      </c>
      <c r="N381">
        <v>2020</v>
      </c>
    </row>
    <row r="382" spans="1:14">
      <c r="A382" s="2" t="str">
        <f>IFERROR(VLOOKUP(D382, reference!A:D, 4, FALSE()), "Not found")</f>
        <v>Monitaidefestivaalit</v>
      </c>
      <c r="B382" s="3">
        <f>IFERROR(VLOOKUP(D382, reference!A:D, 3, FALSE()), "Not found")</f>
        <v>6</v>
      </c>
      <c r="C382" s="3" t="str">
        <f>IFERROR(VLOOKUP(D382, reference!A:D, 2, FALSE()), "Not found")</f>
        <v>Oulun Kulttuuritapahtumayhdistys ty</v>
      </c>
      <c r="D382" t="s">
        <v>54</v>
      </c>
      <c r="E382" s="11" t="s">
        <v>245</v>
      </c>
      <c r="F382" s="11" t="s">
        <v>280</v>
      </c>
      <c r="G382">
        <v>31</v>
      </c>
      <c r="H382">
        <v>26</v>
      </c>
      <c r="I382">
        <v>56</v>
      </c>
      <c r="J382">
        <v>82</v>
      </c>
      <c r="K382">
        <v>929</v>
      </c>
      <c r="L382">
        <f t="shared" si="9"/>
        <v>1487</v>
      </c>
      <c r="M382">
        <v>2416</v>
      </c>
      <c r="N382">
        <v>2020</v>
      </c>
    </row>
    <row r="383" spans="1:14">
      <c r="A383" s="2" t="str">
        <f>IFERROR(VLOOKUP(D383, reference!A:D, 4, FALSE()), "Not found")</f>
        <v>Monitaidefestivaalit</v>
      </c>
      <c r="B383" s="3">
        <f>IFERROR(VLOOKUP(D383, reference!A:D, 3, FALSE()), "Not found")</f>
        <v>7</v>
      </c>
      <c r="C383" s="3" t="str">
        <f>IFERROR(VLOOKUP(D383, reference!A:D, 2, FALSE()), "Not found")</f>
        <v>Oulun musiikkijuhlasäätiö ry</v>
      </c>
      <c r="D383" t="s">
        <v>55</v>
      </c>
      <c r="E383" s="11" t="s">
        <v>245</v>
      </c>
      <c r="F383" s="11" t="s">
        <v>280</v>
      </c>
      <c r="G383">
        <v>6</v>
      </c>
      <c r="H383">
        <v>11</v>
      </c>
      <c r="I383">
        <v>4</v>
      </c>
      <c r="J383">
        <v>15</v>
      </c>
      <c r="K383">
        <v>1454</v>
      </c>
      <c r="L383">
        <f t="shared" si="9"/>
        <v>355</v>
      </c>
      <c r="M383">
        <v>1809</v>
      </c>
      <c r="N383">
        <v>2020</v>
      </c>
    </row>
    <row r="384" spans="1:14">
      <c r="A384" s="2" t="str">
        <f>IFERROR(VLOOKUP(D384, reference!A:D, 4, FALSE()), "Not found")</f>
        <v>Jazz ja blues</v>
      </c>
      <c r="B384" s="3">
        <f>IFERROR(VLOOKUP(D384, reference!A:D, 3, FALSE()), "Not found")</f>
        <v>59</v>
      </c>
      <c r="C384" s="3" t="str">
        <f>IFERROR(VLOOKUP(D384, reference!A:D, 2, FALSE()), "Not found")</f>
        <v>Pori Jazz 66 ry</v>
      </c>
      <c r="D384" s="11" t="s">
        <v>57</v>
      </c>
      <c r="E384" s="11" t="s">
        <v>246</v>
      </c>
      <c r="F384" s="11" t="s">
        <v>295</v>
      </c>
      <c r="G384">
        <v>1</v>
      </c>
      <c r="H384">
        <v>0</v>
      </c>
      <c r="I384">
        <v>0</v>
      </c>
      <c r="J384">
        <v>0</v>
      </c>
      <c r="K384">
        <v>0</v>
      </c>
      <c r="L384">
        <f t="shared" si="9"/>
        <v>0</v>
      </c>
      <c r="M384">
        <v>0</v>
      </c>
      <c r="N384">
        <v>2020</v>
      </c>
    </row>
    <row r="385" spans="1:14">
      <c r="A385" s="2" t="str">
        <f>IFERROR(VLOOKUP(D385, reference!A:D, 4, FALSE()), "Not found")</f>
        <v>Jazz ja blues</v>
      </c>
      <c r="B385" s="3">
        <f>IFERROR(VLOOKUP(D385, reference!A:D, 3, FALSE()), "Not found")</f>
        <v>58</v>
      </c>
      <c r="C385" s="3" t="str">
        <f>IFERROR(VLOOKUP(D385, reference!A:D, 2, FALSE()), "Not found")</f>
        <v>Järvenpään Blues-Jazz Diggarit ry</v>
      </c>
      <c r="D385" t="s">
        <v>58</v>
      </c>
      <c r="E385" s="11" t="s">
        <v>236</v>
      </c>
      <c r="F385" s="11" t="s">
        <v>277</v>
      </c>
      <c r="G385">
        <v>1</v>
      </c>
      <c r="H385">
        <v>0</v>
      </c>
      <c r="I385">
        <v>0</v>
      </c>
      <c r="J385">
        <v>0</v>
      </c>
      <c r="K385">
        <v>0</v>
      </c>
      <c r="L385">
        <f t="shared" si="9"/>
        <v>0</v>
      </c>
      <c r="M385">
        <v>0</v>
      </c>
      <c r="N385">
        <v>2020</v>
      </c>
    </row>
    <row r="386" spans="1:14">
      <c r="A386" s="2" t="str">
        <f>IFERROR(VLOOKUP(D386, reference!A:D, 4, FALSE()), "Not found")</f>
        <v>Klassinen musiikki</v>
      </c>
      <c r="B386" s="3">
        <f>IFERROR(VLOOKUP(D386, reference!A:D, 3, FALSE()), "Not found")</f>
        <v>40</v>
      </c>
      <c r="C386" s="3" t="str">
        <f>IFERROR(VLOOKUP(D386, reference!A:D, 2, FALSE()), "Not found")</f>
        <v>Rauman Konserttiyhdistys ry</v>
      </c>
      <c r="D386" s="11" t="s">
        <v>151</v>
      </c>
      <c r="E386" s="11" t="s">
        <v>247</v>
      </c>
      <c r="F386" s="11" t="s">
        <v>295</v>
      </c>
      <c r="G386">
        <v>3</v>
      </c>
      <c r="H386">
        <v>4</v>
      </c>
      <c r="I386">
        <v>9</v>
      </c>
      <c r="J386">
        <v>13</v>
      </c>
      <c r="K386">
        <v>566</v>
      </c>
      <c r="L386">
        <f t="shared" si="9"/>
        <v>690</v>
      </c>
      <c r="M386">
        <v>1256</v>
      </c>
      <c r="N386">
        <v>2020</v>
      </c>
    </row>
    <row r="387" spans="1:14">
      <c r="A387" s="2" t="str">
        <f>IFERROR(VLOOKUP(D387, reference!A:D, 4, FALSE()), "Not found")</f>
        <v>Klassinen musiikki</v>
      </c>
      <c r="B387" s="3">
        <f>IFERROR(VLOOKUP(D387, reference!A:D, 3, FALSE()), "Not found")</f>
        <v>41</v>
      </c>
      <c r="C387" s="3" t="str">
        <f>IFERROR(VLOOKUP(D387, reference!A:D, 2, FALSE()), "Not found")</f>
        <v>Riihimäen Kesäkonsertit -yhdistys ry</v>
      </c>
      <c r="D387" t="s">
        <v>60</v>
      </c>
      <c r="E387" s="11" t="s">
        <v>248</v>
      </c>
      <c r="F387" s="11" t="s">
        <v>290</v>
      </c>
      <c r="G387">
        <v>1</v>
      </c>
      <c r="H387">
        <v>0</v>
      </c>
      <c r="I387">
        <v>0</v>
      </c>
      <c r="J387">
        <v>0</v>
      </c>
      <c r="K387">
        <v>0</v>
      </c>
      <c r="L387">
        <f t="shared" si="9"/>
        <v>0</v>
      </c>
      <c r="M387">
        <v>0</v>
      </c>
      <c r="N387">
        <v>2020</v>
      </c>
    </row>
    <row r="388" spans="1:14">
      <c r="A388" s="2" t="str">
        <f>IFERROR(VLOOKUP(D388, reference!A:D, 4, FALSE()), "Not found")</f>
        <v>Klassinen musiikki</v>
      </c>
      <c r="B388" s="3">
        <f>IFERROR(VLOOKUP(D388, reference!A:D, 3, FALSE()), "Not found")</f>
        <v>38</v>
      </c>
      <c r="C388" s="3" t="str">
        <f>IFERROR(VLOOKUP(D388, reference!A:D, 2, FALSE()), "Not found")</f>
        <v>Pietarsaaren Sinfonietta</v>
      </c>
      <c r="D388" t="s">
        <v>61</v>
      </c>
      <c r="E388" s="11" t="s">
        <v>249</v>
      </c>
      <c r="F388" s="11" t="s">
        <v>289</v>
      </c>
      <c r="G388">
        <v>2</v>
      </c>
      <c r="H388">
        <v>2</v>
      </c>
      <c r="I388">
        <v>0</v>
      </c>
      <c r="J388">
        <v>2</v>
      </c>
      <c r="K388">
        <v>50</v>
      </c>
      <c r="L388">
        <f t="shared" si="9"/>
        <v>22</v>
      </c>
      <c r="M388">
        <v>72</v>
      </c>
      <c r="N388">
        <v>2020</v>
      </c>
    </row>
    <row r="389" spans="1:14">
      <c r="A389" s="2" t="str">
        <f>IFERROR(VLOOKUP(D389, reference!A:D, 4, FALSE()), "Not found")</f>
        <v>Lasten ja nuorten festivaalit</v>
      </c>
      <c r="B389" s="3">
        <f>IFERROR(VLOOKUP(D389, reference!A:D, 3, FALSE()), "Not found")</f>
        <v>83</v>
      </c>
      <c r="C389" s="3" t="str">
        <f>IFERROR(VLOOKUP(D389, reference!A:D, 2, FALSE()), "Not found")</f>
        <v>Lasten Laulukaupunki ry</v>
      </c>
      <c r="D389" t="s">
        <v>62</v>
      </c>
      <c r="E389" s="11" t="s">
        <v>250</v>
      </c>
      <c r="F389" s="11" t="s">
        <v>278</v>
      </c>
      <c r="G389">
        <v>3</v>
      </c>
      <c r="H389">
        <v>1</v>
      </c>
      <c r="I389">
        <v>44</v>
      </c>
      <c r="J389">
        <v>45</v>
      </c>
      <c r="K389">
        <v>121</v>
      </c>
      <c r="L389">
        <f t="shared" si="9"/>
        <v>5594</v>
      </c>
      <c r="M389">
        <v>5715</v>
      </c>
      <c r="N389">
        <v>2020</v>
      </c>
    </row>
    <row r="390" spans="1:14">
      <c r="A390" s="2" t="str">
        <f>IFERROR(VLOOKUP(D390, reference!A:D, 4, FALSE()), "Not found")</f>
        <v>Teatteri ja kirjallisuus</v>
      </c>
      <c r="B390" s="3">
        <f>IFERROR(VLOOKUP(D390, reference!A:D, 3, FALSE()), "Not found")</f>
        <v>77</v>
      </c>
      <c r="C390" s="3" t="str">
        <f>IFERROR(VLOOKUP(D390, reference!A:D, 2, FALSE()), "Not found")</f>
        <v>Nukketeatteri Sampo</v>
      </c>
      <c r="D390" t="s">
        <v>63</v>
      </c>
      <c r="E390" s="11" t="s">
        <v>214</v>
      </c>
      <c r="F390" s="11" t="s">
        <v>277</v>
      </c>
      <c r="G390">
        <v>5</v>
      </c>
      <c r="H390">
        <v>0</v>
      </c>
      <c r="I390">
        <v>63</v>
      </c>
      <c r="J390">
        <v>63</v>
      </c>
      <c r="K390">
        <v>0</v>
      </c>
      <c r="L390">
        <f t="shared" si="9"/>
        <v>3100</v>
      </c>
      <c r="M390">
        <v>3100</v>
      </c>
      <c r="N390">
        <v>2020</v>
      </c>
    </row>
    <row r="391" spans="1:14">
      <c r="A391" s="2" t="str">
        <f>IFERROR(VLOOKUP(D391, reference!A:D, 4, FALSE()), "Not found")</f>
        <v>Klassinen musiikki</v>
      </c>
      <c r="B391" s="3">
        <f>IFERROR(VLOOKUP(D391, reference!A:D, 3, FALSE()), "Not found")</f>
        <v>42</v>
      </c>
      <c r="C391" s="3" t="str">
        <f>IFERROR(VLOOKUP(D391, reference!A:D, 2, FALSE()), "Not found")</f>
        <v>Sastamala Gregoriana ry</v>
      </c>
      <c r="D391" t="s">
        <v>64</v>
      </c>
      <c r="E391" s="11" t="s">
        <v>251</v>
      </c>
      <c r="F391" s="11" t="s">
        <v>292</v>
      </c>
      <c r="G391">
        <v>1</v>
      </c>
      <c r="H391">
        <v>0</v>
      </c>
      <c r="I391">
        <v>0</v>
      </c>
      <c r="J391">
        <v>0</v>
      </c>
      <c r="K391">
        <v>0</v>
      </c>
      <c r="L391">
        <f t="shared" si="9"/>
        <v>0</v>
      </c>
      <c r="M391">
        <v>0</v>
      </c>
      <c r="N391">
        <v>2020</v>
      </c>
    </row>
    <row r="392" spans="1:14">
      <c r="A392" s="2" t="str">
        <f>IFERROR(VLOOKUP(D392, reference!A:D, 4, FALSE()), "Not found")</f>
        <v>Monitaidefestivaalit</v>
      </c>
      <c r="B392" s="3">
        <f>IFERROR(VLOOKUP(D392, reference!A:D, 3, FALSE()), "Not found")</f>
        <v>8</v>
      </c>
      <c r="C392" s="3" t="str">
        <f>IFERROR(VLOOKUP(D392, reference!A:D, 2, FALSE()), "Not found")</f>
        <v>Sata-Häme Soi ry</v>
      </c>
      <c r="D392" t="s">
        <v>65</v>
      </c>
      <c r="E392" s="11" t="s">
        <v>252</v>
      </c>
      <c r="F392" s="11" t="s">
        <v>292</v>
      </c>
      <c r="G392">
        <v>1</v>
      </c>
      <c r="H392">
        <v>1</v>
      </c>
      <c r="I392">
        <v>0</v>
      </c>
      <c r="J392">
        <v>1</v>
      </c>
      <c r="K392">
        <v>0</v>
      </c>
      <c r="L392">
        <f t="shared" si="9"/>
        <v>100</v>
      </c>
      <c r="M392">
        <v>100</v>
      </c>
      <c r="N392">
        <v>2020</v>
      </c>
    </row>
    <row r="393" spans="1:14">
      <c r="A393" s="2" t="str">
        <f>IFERROR(VLOOKUP(D393, reference!A:D, 4, FALSE()), "Not found")</f>
        <v>Klassinen musiikki</v>
      </c>
      <c r="B393" s="3">
        <f>IFERROR(VLOOKUP(D393, reference!A:D, 3, FALSE()), "Not found")</f>
        <v>43</v>
      </c>
      <c r="C393" s="3" t="str">
        <f>IFERROR(VLOOKUP(D393, reference!A:D, 2, FALSE()), "Not found")</f>
        <v>Satasoittoyhdistys ry</v>
      </c>
      <c r="D393" t="s">
        <v>66</v>
      </c>
      <c r="E393" s="11" t="s">
        <v>275</v>
      </c>
      <c r="F393" s="11" t="s">
        <v>295</v>
      </c>
      <c r="G393">
        <v>1</v>
      </c>
      <c r="H393">
        <v>0</v>
      </c>
      <c r="I393">
        <v>0</v>
      </c>
      <c r="J393">
        <v>0</v>
      </c>
      <c r="K393">
        <v>0</v>
      </c>
      <c r="L393">
        <f t="shared" si="9"/>
        <v>0</v>
      </c>
      <c r="M393">
        <v>0</v>
      </c>
      <c r="N393">
        <v>2020</v>
      </c>
    </row>
    <row r="394" spans="1:14">
      <c r="A394" s="2" t="str">
        <f>IFERROR(VLOOKUP(D394, reference!A:D, 4, FALSE()), "Not found")</f>
        <v>Ooppera ja kuoro</v>
      </c>
      <c r="B394" s="3">
        <f>IFERROR(VLOOKUP(D394, reference!A:D, 3, FALSE()), "Not found")</f>
        <v>50</v>
      </c>
      <c r="C394" s="3" t="str">
        <f>IFERROR(VLOOKUP(D394, reference!A:D, 2, FALSE()), "Not found")</f>
        <v>Savonlinnan Oopperajuhlien kannatusyhdistys ry</v>
      </c>
      <c r="D394" t="s">
        <v>67</v>
      </c>
      <c r="E394" s="11" t="s">
        <v>253</v>
      </c>
      <c r="F394" s="11" t="s">
        <v>287</v>
      </c>
      <c r="G394">
        <v>1</v>
      </c>
      <c r="H394">
        <v>0</v>
      </c>
      <c r="I394">
        <v>0</v>
      </c>
      <c r="J394">
        <v>0</v>
      </c>
      <c r="K394">
        <v>0</v>
      </c>
      <c r="L394">
        <f t="shared" si="9"/>
        <v>0</v>
      </c>
      <c r="M394">
        <v>0</v>
      </c>
      <c r="N394">
        <v>2020</v>
      </c>
    </row>
    <row r="395" spans="1:14">
      <c r="A395" s="2" t="str">
        <f>IFERROR(VLOOKUP(D395, reference!A:D, 4, FALSE()), "Not found")</f>
        <v>Folk</v>
      </c>
      <c r="B395" s="3">
        <f>IFERROR(VLOOKUP(D395, reference!A:D, 3, FALSE()), "Not found")</f>
        <v>68</v>
      </c>
      <c r="C395" s="3" t="str">
        <f>IFERROR(VLOOKUP(D395, reference!A:D, 2, FALSE()), "Not found")</f>
        <v>Seurasaarisäätiö - Fölisöstiftelsen</v>
      </c>
      <c r="D395" t="s">
        <v>68</v>
      </c>
      <c r="E395" s="11" t="s">
        <v>214</v>
      </c>
      <c r="F395" s="11" t="s">
        <v>277</v>
      </c>
      <c r="G395">
        <v>1</v>
      </c>
      <c r="H395">
        <v>9</v>
      </c>
      <c r="I395">
        <v>1</v>
      </c>
      <c r="J395">
        <v>10</v>
      </c>
      <c r="K395">
        <v>30</v>
      </c>
      <c r="L395">
        <f t="shared" si="9"/>
        <v>0</v>
      </c>
      <c r="M395">
        <v>30</v>
      </c>
      <c r="N395">
        <v>2020</v>
      </c>
    </row>
    <row r="396" spans="1:14">
      <c r="A396" s="2" t="str">
        <f>IFERROR(VLOOKUP(D396, reference!A:D, 4, FALSE()), "Not found")</f>
        <v>Klassinen musiikki</v>
      </c>
      <c r="B396" s="3">
        <f>IFERROR(VLOOKUP(D396, reference!A:D, 3, FALSE()), "Not found")</f>
        <v>26</v>
      </c>
      <c r="C396" s="3" t="str">
        <f>IFERROR(VLOOKUP(D396, reference!A:D, 2, FALSE()), "Not found")</f>
        <v>Lahden Kaupunginorkesteri</v>
      </c>
      <c r="D396" s="11" t="s">
        <v>69</v>
      </c>
      <c r="E396" s="11" t="s">
        <v>230</v>
      </c>
      <c r="F396" s="11" t="s">
        <v>282</v>
      </c>
      <c r="G396">
        <v>4</v>
      </c>
      <c r="H396">
        <v>6</v>
      </c>
      <c r="I396">
        <v>0</v>
      </c>
      <c r="J396">
        <v>6</v>
      </c>
      <c r="K396">
        <v>1101</v>
      </c>
      <c r="L396">
        <f t="shared" si="9"/>
        <v>144</v>
      </c>
      <c r="M396">
        <v>1245</v>
      </c>
      <c r="N396">
        <v>2020</v>
      </c>
    </row>
    <row r="397" spans="1:14">
      <c r="A397" s="2" t="str">
        <f>IFERROR(VLOOKUP(D397, reference!A:D, 4, FALSE()), "Not found")</f>
        <v>Elokuva</v>
      </c>
      <c r="B397" s="3">
        <f>IFERROR(VLOOKUP(D397, reference!A:D, 3, FALSE()), "Not found")</f>
        <v>88</v>
      </c>
      <c r="C397" s="3" t="str">
        <f>IFERROR(VLOOKUP(D397, reference!A:D, 2, FALSE()), "Not found")</f>
        <v>Sodankylän Elokuvafestivaali ry</v>
      </c>
      <c r="D397" t="s">
        <v>70</v>
      </c>
      <c r="E397" s="11" t="s">
        <v>235</v>
      </c>
      <c r="F397" s="11" t="s">
        <v>281</v>
      </c>
      <c r="G397">
        <v>1</v>
      </c>
      <c r="H397">
        <v>12</v>
      </c>
      <c r="I397">
        <v>3</v>
      </c>
      <c r="J397">
        <v>15</v>
      </c>
      <c r="K397">
        <v>391</v>
      </c>
      <c r="L397">
        <f t="shared" si="9"/>
        <v>103</v>
      </c>
      <c r="M397">
        <v>494</v>
      </c>
      <c r="N397">
        <v>2020</v>
      </c>
    </row>
    <row r="398" spans="1:14">
      <c r="A398" s="15" t="str">
        <f>IFERROR(VLOOKUP(D398, reference!A:D, 4, FALSE()), "Not found")</f>
        <v>Folk</v>
      </c>
      <c r="B398" s="16">
        <f>IFERROR(VLOOKUP(D398, reference!A:D, 3, FALSE()), "Not found")</f>
        <v>70</v>
      </c>
      <c r="C398" s="16" t="str">
        <f>IFERROR(VLOOKUP(D398, reference!A:D, 2, FALSE()), "Not found")</f>
        <v>Suomen Nuorisoseurat ry</v>
      </c>
      <c r="D398" s="13" t="s">
        <v>56</v>
      </c>
      <c r="E398" s="11" t="s">
        <v>239</v>
      </c>
      <c r="F398" s="11" t="s">
        <v>292</v>
      </c>
      <c r="G398">
        <v>1</v>
      </c>
      <c r="H398">
        <v>0</v>
      </c>
      <c r="I398">
        <v>0</v>
      </c>
      <c r="J398">
        <v>0</v>
      </c>
      <c r="K398">
        <v>0</v>
      </c>
      <c r="L398">
        <f t="shared" si="9"/>
        <v>0</v>
      </c>
      <c r="M398">
        <v>0</v>
      </c>
      <c r="N398">
        <v>2020</v>
      </c>
    </row>
    <row r="399" spans="1:14">
      <c r="A399" s="2" t="str">
        <f>IFERROR(VLOOKUP(D399, reference!A:D, 4, FALSE()), "Not found")</f>
        <v>Klassinen musiikki</v>
      </c>
      <c r="B399" s="3">
        <f>IFERROR(VLOOKUP(D399, reference!A:D, 3, FALSE()), "Not found")</f>
        <v>44</v>
      </c>
      <c r="C399" s="3" t="str">
        <f>IFERROR(VLOOKUP(D399, reference!A:D, 2, FALSE()), "Not found")</f>
        <v>Sysmän Suvisoiton Tuki ry</v>
      </c>
      <c r="D399" t="s">
        <v>71</v>
      </c>
      <c r="E399" s="11" t="s">
        <v>254</v>
      </c>
      <c r="F399" s="11" t="s">
        <v>282</v>
      </c>
      <c r="G399">
        <v>1</v>
      </c>
      <c r="H399">
        <v>0</v>
      </c>
      <c r="I399">
        <v>0</v>
      </c>
      <c r="J399">
        <v>0</v>
      </c>
      <c r="K399">
        <v>0</v>
      </c>
      <c r="L399">
        <f t="shared" si="9"/>
        <v>0</v>
      </c>
      <c r="M399">
        <v>0</v>
      </c>
      <c r="N399">
        <v>2020</v>
      </c>
    </row>
    <row r="400" spans="1:14">
      <c r="A400" s="2" t="str">
        <f>IFERROR(VLOOKUP(D400, reference!A:D, 4, FALSE()), "Not found")</f>
        <v>Kuvataide</v>
      </c>
      <c r="B400" s="3">
        <f>IFERROR(VLOOKUP(D400, reference!A:D, 3, FALSE()), "Not found")</f>
        <v>87</v>
      </c>
      <c r="C400" s="3" t="str">
        <f>IFERROR(VLOOKUP(D400, reference!A:D, 2, FALSE()), "Not found")</f>
        <v>Taidekeskus Salmela Oy</v>
      </c>
      <c r="D400" t="s">
        <v>72</v>
      </c>
      <c r="E400" s="11" t="s">
        <v>255</v>
      </c>
      <c r="F400" s="11" t="s">
        <v>287</v>
      </c>
      <c r="G400">
        <v>65</v>
      </c>
      <c r="H400">
        <v>8</v>
      </c>
      <c r="I400">
        <v>1</v>
      </c>
      <c r="J400">
        <v>9</v>
      </c>
      <c r="K400">
        <v>20600</v>
      </c>
      <c r="L400">
        <f t="shared" si="9"/>
        <v>5819</v>
      </c>
      <c r="M400">
        <v>26419</v>
      </c>
      <c r="N400">
        <v>2020</v>
      </c>
    </row>
    <row r="401" spans="1:14">
      <c r="A401" s="2" t="str">
        <f>IFERROR(VLOOKUP(D401, reference!A:D, 4, FALSE()), "Not found")</f>
        <v>Nykymusiikki</v>
      </c>
      <c r="B401" s="3">
        <f>IFERROR(VLOOKUP(D401, reference!A:D, 3, FALSE()), "Not found")</f>
        <v>54</v>
      </c>
      <c r="C401" s="3" t="str">
        <f>IFERROR(VLOOKUP(D401, reference!A:D, 2, FALSE()), "Not found")</f>
        <v>Tampereen kaupunki</v>
      </c>
      <c r="D401" t="s">
        <v>73</v>
      </c>
      <c r="E401" s="11" t="s">
        <v>239</v>
      </c>
      <c r="F401" s="11" t="s">
        <v>292</v>
      </c>
      <c r="G401">
        <v>7</v>
      </c>
      <c r="H401">
        <v>1</v>
      </c>
      <c r="I401">
        <v>8</v>
      </c>
      <c r="J401">
        <v>9</v>
      </c>
      <c r="K401">
        <v>31</v>
      </c>
      <c r="L401">
        <f t="shared" si="9"/>
        <v>256</v>
      </c>
      <c r="M401">
        <v>287</v>
      </c>
      <c r="N401">
        <v>2020</v>
      </c>
    </row>
    <row r="402" spans="1:14">
      <c r="A402" s="2" t="str">
        <f>IFERROR(VLOOKUP(D402, reference!A:D, 4, FALSE()), "Not found")</f>
        <v>Jazz ja blues</v>
      </c>
      <c r="B402" s="3">
        <f>IFERROR(VLOOKUP(D402, reference!A:D, 3, FALSE()), "Not found")</f>
        <v>60</v>
      </c>
      <c r="C402" s="3" t="str">
        <f>IFERROR(VLOOKUP(D402, reference!A:D, 2, FALSE()), "Not found")</f>
        <v>Tampereen kaupunki</v>
      </c>
      <c r="D402" t="s">
        <v>74</v>
      </c>
      <c r="E402" s="11" t="s">
        <v>239</v>
      </c>
      <c r="F402" s="11" t="s">
        <v>292</v>
      </c>
      <c r="G402">
        <v>4</v>
      </c>
      <c r="H402">
        <v>15</v>
      </c>
      <c r="I402">
        <v>4</v>
      </c>
      <c r="J402">
        <v>19</v>
      </c>
      <c r="K402">
        <v>802</v>
      </c>
      <c r="L402">
        <f t="shared" si="9"/>
        <v>441</v>
      </c>
      <c r="M402">
        <v>1243</v>
      </c>
      <c r="N402">
        <v>2020</v>
      </c>
    </row>
    <row r="403" spans="1:14">
      <c r="A403" s="2" t="str">
        <f>IFERROR(VLOOKUP(D403, reference!A:D, 4, FALSE()), "Not found")</f>
        <v>Elokuva</v>
      </c>
      <c r="B403" s="3">
        <f>IFERROR(VLOOKUP(D403, reference!A:D, 3, FALSE()), "Not found")</f>
        <v>89</v>
      </c>
      <c r="C403" s="3" t="str">
        <f>IFERROR(VLOOKUP(D403, reference!A:D, 2, FALSE()), "Not found")</f>
        <v>Tampereen elokuvajuhlat - Tampere Film Festival ry</v>
      </c>
      <c r="D403" t="s">
        <v>75</v>
      </c>
      <c r="E403" s="11" t="s">
        <v>239</v>
      </c>
      <c r="F403" s="11" t="s">
        <v>292</v>
      </c>
      <c r="G403">
        <v>5</v>
      </c>
      <c r="H403">
        <v>189</v>
      </c>
      <c r="I403">
        <v>22</v>
      </c>
      <c r="J403">
        <v>211</v>
      </c>
      <c r="K403">
        <v>6856</v>
      </c>
      <c r="L403">
        <f t="shared" si="9"/>
        <v>20548</v>
      </c>
      <c r="M403">
        <v>27404</v>
      </c>
      <c r="N403">
        <v>2020</v>
      </c>
    </row>
    <row r="404" spans="1:14">
      <c r="A404" s="2" t="str">
        <f>IFERROR(VLOOKUP(D404, reference!A:D, 4, FALSE()), "Not found")</f>
        <v>Teatteri ja kirjallisuus</v>
      </c>
      <c r="B404" s="3">
        <f>IFERROR(VLOOKUP(D404, reference!A:D, 3, FALSE()), "Not found")</f>
        <v>79</v>
      </c>
      <c r="C404" s="3" t="str">
        <f>IFERROR(VLOOKUP(D404, reference!A:D, 2, FALSE()), "Not found")</f>
        <v>Tampereen Teatterikesä ry</v>
      </c>
      <c r="D404" s="11" t="s">
        <v>76</v>
      </c>
      <c r="E404" s="11" t="s">
        <v>239</v>
      </c>
      <c r="F404" s="11" t="s">
        <v>292</v>
      </c>
      <c r="G404">
        <v>1</v>
      </c>
      <c r="H404">
        <v>0</v>
      </c>
      <c r="I404">
        <v>0</v>
      </c>
      <c r="J404">
        <v>0</v>
      </c>
      <c r="K404">
        <v>0</v>
      </c>
      <c r="L404">
        <f t="shared" si="9"/>
        <v>0</v>
      </c>
      <c r="M404">
        <v>0</v>
      </c>
      <c r="N404">
        <v>2020</v>
      </c>
    </row>
    <row r="405" spans="1:14">
      <c r="A405" s="2" t="str">
        <f>IFERROR(VLOOKUP(D405, reference!A:D, 4, FALSE()), "Not found")</f>
        <v>Tanssi</v>
      </c>
      <c r="B405" s="3">
        <f>IFERROR(VLOOKUP(D405, reference!A:D, 3, FALSE()), "Not found")</f>
        <v>74</v>
      </c>
      <c r="C405" s="3" t="str">
        <f>IFERROR(VLOOKUP(D405, reference!A:D, 2, FALSE()), "Not found")</f>
        <v>Tanssiteatteri MD</v>
      </c>
      <c r="D405" s="11" t="s">
        <v>182</v>
      </c>
      <c r="E405" s="11" t="s">
        <v>239</v>
      </c>
      <c r="F405" s="11" t="s">
        <v>292</v>
      </c>
      <c r="G405">
        <v>6</v>
      </c>
      <c r="H405">
        <v>6</v>
      </c>
      <c r="I405">
        <v>2</v>
      </c>
      <c r="J405">
        <v>8</v>
      </c>
      <c r="K405">
        <v>168</v>
      </c>
      <c r="L405">
        <f t="shared" si="9"/>
        <v>401</v>
      </c>
      <c r="M405">
        <v>569</v>
      </c>
      <c r="N405">
        <v>2020</v>
      </c>
    </row>
    <row r="406" spans="1:14">
      <c r="A406" s="2" t="str">
        <f>IFERROR(VLOOKUP(D406, reference!A:D, 4, FALSE()), "Not found")</f>
        <v>Teatteri ja kirjallisuus</v>
      </c>
      <c r="B406" s="3">
        <f>IFERROR(VLOOKUP(D406, reference!A:D, 3, FALSE()), "Not found")</f>
        <v>76</v>
      </c>
      <c r="C406" s="3" t="str">
        <f>IFERROR(VLOOKUP(D406, reference!A:D, 2, FALSE()), "Not found")</f>
        <v>Komiikkaa kansalle ry</v>
      </c>
      <c r="D406" s="11" t="s">
        <v>314</v>
      </c>
      <c r="E406" s="11" t="s">
        <v>239</v>
      </c>
      <c r="F406" s="11" t="s">
        <v>292</v>
      </c>
      <c r="G406">
        <v>4</v>
      </c>
      <c r="H406">
        <v>39</v>
      </c>
      <c r="I406">
        <v>0</v>
      </c>
      <c r="J406">
        <v>39</v>
      </c>
      <c r="K406">
        <v>1485</v>
      </c>
      <c r="L406">
        <f t="shared" si="9"/>
        <v>32</v>
      </c>
      <c r="M406">
        <v>1517</v>
      </c>
      <c r="N406">
        <v>2020</v>
      </c>
    </row>
    <row r="407" spans="1:14">
      <c r="A407" s="2" t="str">
        <f>IFERROR(VLOOKUP(D407, reference!A:D, 4, FALSE()), "Not found")</f>
        <v>Jazz ja blues</v>
      </c>
      <c r="B407" s="3">
        <f>IFERROR(VLOOKUP(D407, reference!A:D, 3, FALSE()), "Not found")</f>
        <v>62</v>
      </c>
      <c r="C407" s="3" t="str">
        <f>IFERROR(VLOOKUP(D407, reference!A:D, 2, FALSE()), "Not found")</f>
        <v>Jazz City Turku ry</v>
      </c>
      <c r="D407" t="s">
        <v>77</v>
      </c>
      <c r="E407" s="11" t="s">
        <v>211</v>
      </c>
      <c r="F407" s="11" t="s">
        <v>278</v>
      </c>
      <c r="G407">
        <v>5</v>
      </c>
      <c r="H407">
        <v>10</v>
      </c>
      <c r="I407">
        <v>4</v>
      </c>
      <c r="J407">
        <v>14</v>
      </c>
      <c r="K407">
        <v>783</v>
      </c>
      <c r="L407">
        <f t="shared" si="9"/>
        <v>275</v>
      </c>
      <c r="M407">
        <v>1058</v>
      </c>
      <c r="N407">
        <v>2020</v>
      </c>
    </row>
    <row r="408" spans="1:14">
      <c r="A408" s="2" t="str">
        <f>IFERROR(VLOOKUP(D408, reference!A:D, 4, FALSE()), "Not found")</f>
        <v>Klassinen musiikki</v>
      </c>
      <c r="B408" s="3">
        <f>IFERROR(VLOOKUP(D408, reference!A:D, 3, FALSE()), "Not found")</f>
        <v>45</v>
      </c>
      <c r="C408" s="3" t="str">
        <f>IFERROR(VLOOKUP(D408, reference!A:D, 2, FALSE()), "Not found")</f>
        <v>Turun musiikkijuhlasäätiö</v>
      </c>
      <c r="D408" t="s">
        <v>78</v>
      </c>
      <c r="E408" s="11" t="s">
        <v>211</v>
      </c>
      <c r="F408" s="11" t="s">
        <v>278</v>
      </c>
      <c r="G408">
        <v>1</v>
      </c>
      <c r="H408">
        <v>6</v>
      </c>
      <c r="I408">
        <v>4</v>
      </c>
      <c r="J408">
        <v>10</v>
      </c>
      <c r="K408">
        <v>1500</v>
      </c>
      <c r="L408">
        <f t="shared" si="9"/>
        <v>1500</v>
      </c>
      <c r="M408">
        <v>3000</v>
      </c>
      <c r="N408">
        <v>2020</v>
      </c>
    </row>
    <row r="409" spans="1:14">
      <c r="A409" s="2" t="str">
        <f>IFERROR(VLOOKUP(D409, reference!A:D, 4, FALSE()), "Not found")</f>
        <v>Monitaidefestivaalit</v>
      </c>
      <c r="B409" s="3">
        <f>IFERROR(VLOOKUP(D409, reference!A:D, 3, FALSE()), "Not found")</f>
        <v>10</v>
      </c>
      <c r="C409" s="3" t="str">
        <f>IFERROR(VLOOKUP(D409, reference!A:D, 2, FALSE()), "Not found")</f>
        <v>Työväen Musiikkitapahtuma ry</v>
      </c>
      <c r="D409" t="s">
        <v>79</v>
      </c>
      <c r="E409" s="11" t="s">
        <v>256</v>
      </c>
      <c r="F409" s="11" t="s">
        <v>292</v>
      </c>
      <c r="G409">
        <v>1</v>
      </c>
      <c r="H409">
        <v>3</v>
      </c>
      <c r="I409">
        <v>7</v>
      </c>
      <c r="J409">
        <v>10</v>
      </c>
      <c r="K409">
        <v>281</v>
      </c>
      <c r="L409">
        <f t="shared" si="9"/>
        <v>1079</v>
      </c>
      <c r="M409">
        <v>1360</v>
      </c>
      <c r="N409">
        <v>2020</v>
      </c>
    </row>
    <row r="410" spans="1:14">
      <c r="A410" s="2" t="str">
        <f>IFERROR(VLOOKUP(D410, reference!A:D, 4, FALSE()), "Not found")</f>
        <v>Tanssi</v>
      </c>
      <c r="B410" s="3">
        <f>IFERROR(VLOOKUP(D410, reference!A:D, 3, FALSE()), "Not found")</f>
        <v>73</v>
      </c>
      <c r="C410" s="3" t="str">
        <f>IFERROR(VLOOKUP(D410, reference!A:D, 2, FALSE()), "Not found")</f>
        <v>Pyhäsalmen Tanssi ry</v>
      </c>
      <c r="D410" s="11" t="s">
        <v>98</v>
      </c>
      <c r="E410" s="11" t="s">
        <v>257</v>
      </c>
      <c r="F410" s="11" t="s">
        <v>280</v>
      </c>
      <c r="G410">
        <v>1</v>
      </c>
      <c r="H410">
        <v>3</v>
      </c>
      <c r="I410">
        <v>2</v>
      </c>
      <c r="J410">
        <v>5</v>
      </c>
      <c r="K410">
        <v>50</v>
      </c>
      <c r="L410">
        <f t="shared" si="9"/>
        <v>150</v>
      </c>
      <c r="M410">
        <v>200</v>
      </c>
      <c r="N410">
        <v>2020</v>
      </c>
    </row>
    <row r="411" spans="1:14">
      <c r="A411" s="2" t="str">
        <f>IFERROR(VLOOKUP(D411, reference!A:D, 4, FALSE()), "Not found")</f>
        <v>Klassinen musiikki</v>
      </c>
      <c r="B411" s="3">
        <f>IFERROR(VLOOKUP(D411, reference!A:D, 3, FALSE()), "Not found")</f>
        <v>47</v>
      </c>
      <c r="C411" s="3" t="str">
        <f>IFERROR(VLOOKUP(D411, reference!A:D, 2, FALSE()), "Not found")</f>
        <v>Urkuyö ja Aaria ry</v>
      </c>
      <c r="D411" t="s">
        <v>80</v>
      </c>
      <c r="E411" s="11" t="s">
        <v>205</v>
      </c>
      <c r="F411" s="11" t="s">
        <v>277</v>
      </c>
      <c r="G411">
        <v>1</v>
      </c>
      <c r="H411">
        <v>1</v>
      </c>
      <c r="I411">
        <v>0</v>
      </c>
      <c r="J411">
        <v>1</v>
      </c>
      <c r="K411">
        <v>48</v>
      </c>
      <c r="L411">
        <f t="shared" si="9"/>
        <v>0</v>
      </c>
      <c r="M411">
        <v>48</v>
      </c>
      <c r="N411">
        <v>2020</v>
      </c>
    </row>
    <row r="412" spans="1:14">
      <c r="A412" s="2" t="str">
        <f>IFERROR(VLOOKUP(D412, reference!A:D, 4, FALSE()), "Not found")</f>
        <v>Ooppera ja kuoro</v>
      </c>
      <c r="B412" s="3">
        <f>IFERROR(VLOOKUP(D412, reference!A:D, 3, FALSE()), "Not found")</f>
        <v>52</v>
      </c>
      <c r="C412" s="3" t="str">
        <f>IFERROR(VLOOKUP(D412, reference!A:D, 2, FALSE()), "Not found")</f>
        <v>Vaasan kaupunki</v>
      </c>
      <c r="D412" t="s">
        <v>81</v>
      </c>
      <c r="E412" s="11" t="s">
        <v>258</v>
      </c>
      <c r="F412" s="11" t="s">
        <v>289</v>
      </c>
      <c r="G412">
        <v>1</v>
      </c>
      <c r="H412">
        <v>0</v>
      </c>
      <c r="I412">
        <v>0</v>
      </c>
      <c r="J412">
        <v>0</v>
      </c>
      <c r="K412">
        <v>0</v>
      </c>
      <c r="L412">
        <f t="shared" si="9"/>
        <v>0</v>
      </c>
      <c r="M412">
        <v>0</v>
      </c>
      <c r="N412">
        <v>2020</v>
      </c>
    </row>
    <row r="413" spans="1:14">
      <c r="A413" s="2" t="str">
        <f>IFERROR(VLOOKUP(D413, reference!A:D, 4, FALSE()), "Not found")</f>
        <v>Lasten ja nuorten festivaalit</v>
      </c>
      <c r="B413" s="3">
        <f>IFERROR(VLOOKUP(D413, reference!A:D, 3, FALSE()), "Not found")</f>
        <v>85</v>
      </c>
      <c r="C413" s="3" t="str">
        <f>IFERROR(VLOOKUP(D413, reference!A:D, 2, FALSE()), "Not found")</f>
        <v>Varkauden kaupunki</v>
      </c>
      <c r="D413" t="s">
        <v>82</v>
      </c>
      <c r="E413" s="11" t="s">
        <v>259</v>
      </c>
      <c r="F413" s="11" t="s">
        <v>283</v>
      </c>
      <c r="G413">
        <v>7</v>
      </c>
      <c r="H413">
        <v>0</v>
      </c>
      <c r="I413">
        <v>495</v>
      </c>
      <c r="J413">
        <v>495</v>
      </c>
      <c r="K413">
        <v>0</v>
      </c>
      <c r="L413">
        <f t="shared" si="9"/>
        <v>5954</v>
      </c>
      <c r="M413">
        <v>5954</v>
      </c>
      <c r="N413">
        <v>2020</v>
      </c>
    </row>
    <row r="414" spans="1:14">
      <c r="A414" s="2" t="str">
        <f>IFERROR(VLOOKUP(D414, reference!A:D, 4, FALSE()), "Not found")</f>
        <v>Ooppera ja kuoro</v>
      </c>
      <c r="B414" s="3">
        <f>IFERROR(VLOOKUP(D414, reference!A:D, 3, FALSE()), "Not found")</f>
        <v>48</v>
      </c>
      <c r="C414" s="3" t="str">
        <f>IFERROR(VLOOKUP(D414, reference!A:D, 2, FALSE()), "Not found")</f>
        <v>Espoon musiikkifestivaalit yhdistys ry</v>
      </c>
      <c r="D414" t="s">
        <v>90</v>
      </c>
      <c r="E414" s="11" t="s">
        <v>205</v>
      </c>
      <c r="F414" s="11" t="s">
        <v>277</v>
      </c>
      <c r="G414">
        <v>9</v>
      </c>
      <c r="H414">
        <v>7</v>
      </c>
      <c r="I414">
        <v>3</v>
      </c>
      <c r="J414">
        <v>10</v>
      </c>
      <c r="K414">
        <v>332</v>
      </c>
      <c r="L414">
        <f t="shared" si="9"/>
        <v>234</v>
      </c>
      <c r="M414">
        <v>566</v>
      </c>
      <c r="N414">
        <v>2020</v>
      </c>
    </row>
    <row r="415" spans="1:14">
      <c r="A415" s="2" t="str">
        <f>IFERROR(VLOOKUP(D415, reference!A:D, 4, FALSE()), "Not found")</f>
        <v>Jazz &amp; blues</v>
      </c>
      <c r="B415" s="3">
        <f>IFERROR(VLOOKUP(D415, reference!A:D, 3, FALSE()), "Not found")</f>
        <v>56</v>
      </c>
      <c r="C415" s="3" t="str">
        <f>IFERROR(VLOOKUP(D415, reference!A:D, 2, FALSE()), "Not found")</f>
        <v>Espoo Big Band ry</v>
      </c>
      <c r="D415" s="11" t="s">
        <v>10</v>
      </c>
      <c r="E415" s="11" t="s">
        <v>205</v>
      </c>
      <c r="F415" s="11" t="s">
        <v>277</v>
      </c>
      <c r="G415">
        <v>5</v>
      </c>
      <c r="H415">
        <v>36</v>
      </c>
      <c r="I415">
        <v>21</v>
      </c>
      <c r="J415">
        <v>57</v>
      </c>
      <c r="K415">
        <v>3789</v>
      </c>
      <c r="L415">
        <f t="shared" si="9"/>
        <v>4576</v>
      </c>
      <c r="M415">
        <v>8365</v>
      </c>
      <c r="N415">
        <v>2019</v>
      </c>
    </row>
    <row r="416" spans="1:14">
      <c r="A416" s="2" t="str">
        <f>IFERROR(VLOOKUP(D416, reference!A:D, 4, FALSE()), "Not found")</f>
        <v>Klassinen musiikki</v>
      </c>
      <c r="B416" s="3">
        <f>IFERROR(VLOOKUP(D416, reference!A:D, 3, FALSE()), "Not found")</f>
        <v>39</v>
      </c>
      <c r="C416" s="3" t="str">
        <f>IFERROR(VLOOKUP(D416, reference!A:D, 2, FALSE()), "Not found")</f>
        <v>Pro Avanti! Ry</v>
      </c>
      <c r="D416" t="s">
        <v>11</v>
      </c>
      <c r="E416" s="11" t="s">
        <v>206</v>
      </c>
      <c r="F416" s="11" t="s">
        <v>277</v>
      </c>
      <c r="G416">
        <v>5</v>
      </c>
      <c r="H416">
        <v>8</v>
      </c>
      <c r="I416">
        <v>9</v>
      </c>
      <c r="J416">
        <v>17</v>
      </c>
      <c r="K416">
        <v>1234</v>
      </c>
      <c r="L416">
        <f t="shared" si="9"/>
        <v>1273</v>
      </c>
      <c r="M416">
        <v>2507</v>
      </c>
      <c r="N416">
        <v>2019</v>
      </c>
    </row>
    <row r="417" spans="1:14">
      <c r="A417" s="2" t="str">
        <f>IFERROR(VLOOKUP(D417, reference!A:D, 4, FALSE()), "Not found")</f>
        <v>Jazz ja blues</v>
      </c>
      <c r="B417" s="3">
        <f>IFERROR(VLOOKUP(D417, reference!A:D, 3, FALSE()), "Not found")</f>
        <v>57</v>
      </c>
      <c r="C417" s="3" t="str">
        <f>IFERROR(VLOOKUP(D417, reference!A:D, 2, FALSE()), "Not found")</f>
        <v>Intersseföreningn för jazzmusik i Dalsbruk rf</v>
      </c>
      <c r="D417" t="s">
        <v>12</v>
      </c>
      <c r="E417" s="13" t="s">
        <v>207</v>
      </c>
      <c r="F417" s="13" t="s">
        <v>278</v>
      </c>
      <c r="G417">
        <v>3</v>
      </c>
      <c r="H417">
        <v>15</v>
      </c>
      <c r="I417">
        <v>8</v>
      </c>
      <c r="J417">
        <v>23</v>
      </c>
      <c r="K417">
        <v>2116</v>
      </c>
      <c r="L417">
        <f t="shared" si="9"/>
        <v>2124</v>
      </c>
      <c r="M417">
        <v>4240</v>
      </c>
      <c r="N417">
        <v>2019</v>
      </c>
    </row>
    <row r="418" spans="1:14">
      <c r="A418" s="2" t="str">
        <f>IFERROR(VLOOKUP(D418, reference!A:D, 4, FALSE()), "Not found")</f>
        <v>Klassinen musiikki</v>
      </c>
      <c r="B418" s="3">
        <f>IFERROR(VLOOKUP(D418, reference!A:D, 3, FALSE()), "Not found")</f>
        <v>11</v>
      </c>
      <c r="C418" s="3" t="str">
        <f>IFERROR(VLOOKUP(D418, reference!A:D, 2, FALSE()), "Not found")</f>
        <v>BRQ Vantaa ry</v>
      </c>
      <c r="D418" t="s">
        <v>13</v>
      </c>
      <c r="E418" s="13" t="s">
        <v>208</v>
      </c>
      <c r="F418" s="13" t="s">
        <v>277</v>
      </c>
      <c r="G418">
        <v>7</v>
      </c>
      <c r="H418">
        <v>11</v>
      </c>
      <c r="I418">
        <v>7</v>
      </c>
      <c r="J418">
        <v>18</v>
      </c>
      <c r="K418">
        <v>1537</v>
      </c>
      <c r="L418">
        <f t="shared" si="9"/>
        <v>1237</v>
      </c>
      <c r="M418">
        <v>2774</v>
      </c>
      <c r="N418">
        <v>2019</v>
      </c>
    </row>
    <row r="419" spans="1:14">
      <c r="A419" s="2" t="str">
        <f>IFERROR(VLOOKUP(D419, reference!A:D, 4, FALSE()), "Not found")</f>
        <v>Klassinen musiikki</v>
      </c>
      <c r="B419" s="3">
        <f>IFERROR(VLOOKUP(D419, reference!A:D, 3, FALSE()), "Not found")</f>
        <v>12</v>
      </c>
      <c r="C419" s="3" t="str">
        <f>IFERROR(VLOOKUP(D419, reference!A:D, 2, FALSE()), "Not found")</f>
        <v>Crusell-Seura ry</v>
      </c>
      <c r="D419" t="s">
        <v>14</v>
      </c>
      <c r="E419" s="13" t="s">
        <v>209</v>
      </c>
      <c r="F419" s="13" t="s">
        <v>278</v>
      </c>
      <c r="G419">
        <v>8</v>
      </c>
      <c r="H419">
        <v>11</v>
      </c>
      <c r="I419">
        <v>16</v>
      </c>
      <c r="J419">
        <v>27</v>
      </c>
      <c r="K419">
        <v>1657</v>
      </c>
      <c r="L419">
        <f t="shared" si="9"/>
        <v>4282</v>
      </c>
      <c r="M419">
        <v>5939</v>
      </c>
      <c r="N419">
        <v>2019</v>
      </c>
    </row>
    <row r="420" spans="1:14">
      <c r="A420" s="2" t="str">
        <f>IFERROR(VLOOKUP(D420, reference!A:D, 4, FALSE()), "Not found")</f>
        <v>Folk</v>
      </c>
      <c r="B420" s="3">
        <f>IFERROR(VLOOKUP(D420, reference!A:D, 3, FALSE()), "Not found")</f>
        <v>64</v>
      </c>
      <c r="C420" s="3" t="str">
        <f>IFERROR(VLOOKUP(D420, reference!A:D, 2, FALSE()), "Not found")</f>
        <v>Etelä-Pohjanmaan kansanmusiikkiyhdistys ry</v>
      </c>
      <c r="D420" s="11" t="s">
        <v>173</v>
      </c>
      <c r="E420" s="13" t="s">
        <v>212</v>
      </c>
      <c r="F420" s="13" t="s">
        <v>279</v>
      </c>
      <c r="G420">
        <v>3</v>
      </c>
      <c r="H420">
        <v>47</v>
      </c>
      <c r="I420">
        <v>3</v>
      </c>
      <c r="J420">
        <v>50</v>
      </c>
      <c r="K420">
        <v>437</v>
      </c>
      <c r="L420">
        <f t="shared" si="9"/>
        <v>980</v>
      </c>
      <c r="M420">
        <v>1417</v>
      </c>
      <c r="N420">
        <v>2019</v>
      </c>
    </row>
    <row r="421" spans="1:14">
      <c r="A421" s="2" t="str">
        <f>IFERROR(VLOOKUP(D421, reference!A:D, 4, FALSE()), "Not found")</f>
        <v>Folk</v>
      </c>
      <c r="B421" s="3">
        <f>IFERROR(VLOOKUP(D421, reference!A:D, 3, FALSE()), "Not found")</f>
        <v>69</v>
      </c>
      <c r="C421" s="3" t="str">
        <f>IFERROR(VLOOKUP(D421, reference!A:D, 2, FALSE()), "Not found")</f>
        <v>Suomen Nuorisoseurat ry</v>
      </c>
      <c r="D421" s="11" t="s">
        <v>199</v>
      </c>
      <c r="E421" s="13" t="s">
        <v>317</v>
      </c>
      <c r="F421" s="13" t="s">
        <v>318</v>
      </c>
      <c r="G421">
        <v>2</v>
      </c>
      <c r="H421">
        <v>164</v>
      </c>
      <c r="I421">
        <v>7</v>
      </c>
      <c r="J421">
        <v>171</v>
      </c>
      <c r="K421">
        <v>2800</v>
      </c>
      <c r="L421">
        <f t="shared" si="9"/>
        <v>200</v>
      </c>
      <c r="M421">
        <v>3000</v>
      </c>
      <c r="N421">
        <v>2019</v>
      </c>
    </row>
    <row r="422" spans="1:14">
      <c r="A422" s="2" t="str">
        <f>IFERROR(VLOOKUP(D422, reference!A:D, 4, FALSE()), "Not found")</f>
        <v>Folk</v>
      </c>
      <c r="B422" s="3">
        <f>IFERROR(VLOOKUP(D422, reference!A:D, 3, FALSE()), "Not found")</f>
        <v>65</v>
      </c>
      <c r="C422" s="3" t="str">
        <f>IFERROR(VLOOKUP(D422, reference!A:D, 2, FALSE()), "Not found")</f>
        <v>Haapaveden Folk ry</v>
      </c>
      <c r="D422" t="s">
        <v>15</v>
      </c>
      <c r="E422" s="13" t="s">
        <v>213</v>
      </c>
      <c r="F422" s="13" t="s">
        <v>280</v>
      </c>
      <c r="G422">
        <v>6</v>
      </c>
      <c r="H422">
        <v>50</v>
      </c>
      <c r="I422">
        <v>12</v>
      </c>
      <c r="J422">
        <v>62</v>
      </c>
      <c r="K422">
        <v>2440</v>
      </c>
      <c r="L422">
        <f t="shared" si="9"/>
        <v>11494</v>
      </c>
      <c r="M422">
        <v>13934</v>
      </c>
      <c r="N422">
        <v>2019</v>
      </c>
    </row>
    <row r="423" spans="1:14">
      <c r="A423" s="2" t="str">
        <f>IFERROR(VLOOKUP(D423, reference!A:D, 4, FALSE()), "Not found")</f>
        <v>Monitaidefestivaalit</v>
      </c>
      <c r="B423" s="3">
        <f>IFERROR(VLOOKUP(D423, reference!A:D, 3, FALSE()), "Not found")</f>
        <v>1</v>
      </c>
      <c r="C423" s="3" t="str">
        <f>IFERROR(VLOOKUP(D423, reference!A:D, 2, FALSE()), "Not found")</f>
        <v>Helsingin tapahtumasäätiö</v>
      </c>
      <c r="D423" s="11" t="s">
        <v>16</v>
      </c>
      <c r="E423" s="13" t="s">
        <v>214</v>
      </c>
      <c r="F423" s="13" t="s">
        <v>277</v>
      </c>
      <c r="G423">
        <v>16</v>
      </c>
      <c r="H423">
        <v>101</v>
      </c>
      <c r="I423">
        <v>927</v>
      </c>
      <c r="J423">
        <v>1028</v>
      </c>
      <c r="K423">
        <v>50166</v>
      </c>
      <c r="L423">
        <f t="shared" si="9"/>
        <v>192621</v>
      </c>
      <c r="M423">
        <v>242787</v>
      </c>
      <c r="N423">
        <v>2019</v>
      </c>
    </row>
    <row r="424" spans="1:14">
      <c r="A424" s="2" t="str">
        <f>IFERROR(VLOOKUP(D424, reference!A:D, 4, FALSE()), "Not found")</f>
        <v>Klassinen musiikki</v>
      </c>
      <c r="B424" s="3">
        <f>IFERROR(VLOOKUP(D424, reference!A:D, 3, FALSE()), "Not found")</f>
        <v>16</v>
      </c>
      <c r="C424" s="3" t="str">
        <f>IFERROR(VLOOKUP(D424, reference!A:D, 2, FALSE()), "Not found")</f>
        <v>Hetan Musiikkipäivät ry</v>
      </c>
      <c r="D424" t="s">
        <v>18</v>
      </c>
      <c r="E424" s="13" t="s">
        <v>215</v>
      </c>
      <c r="F424" s="13" t="s">
        <v>281</v>
      </c>
      <c r="G424">
        <v>8</v>
      </c>
      <c r="H424">
        <v>10</v>
      </c>
      <c r="I424">
        <v>6</v>
      </c>
      <c r="J424">
        <v>16</v>
      </c>
      <c r="K424">
        <v>652</v>
      </c>
      <c r="L424">
        <f t="shared" si="9"/>
        <v>779</v>
      </c>
      <c r="M424">
        <v>1431</v>
      </c>
      <c r="N424">
        <v>2019</v>
      </c>
    </row>
    <row r="425" spans="1:14">
      <c r="A425" s="2" t="str">
        <f>IFERROR(VLOOKUP(D425, reference!A:D, 4, FALSE()), "Not found")</f>
        <v>Klassinen musiikki</v>
      </c>
      <c r="B425" s="3">
        <f>IFERROR(VLOOKUP(D425, reference!A:D, 3, FALSE()), "Not found")</f>
        <v>17</v>
      </c>
      <c r="C425" s="3" t="str">
        <f>IFERROR(VLOOKUP(D425, reference!A:D, 2, FALSE()), "Not found")</f>
        <v>Iitin Musiikkijuhlayhdistys ry</v>
      </c>
      <c r="D425" t="s">
        <v>19</v>
      </c>
      <c r="E425" s="11" t="s">
        <v>216</v>
      </c>
      <c r="F425" s="11" t="s">
        <v>282</v>
      </c>
      <c r="G425">
        <v>5</v>
      </c>
      <c r="H425">
        <v>8</v>
      </c>
      <c r="I425">
        <v>7</v>
      </c>
      <c r="J425">
        <v>15</v>
      </c>
      <c r="K425">
        <v>2068</v>
      </c>
      <c r="L425">
        <f t="shared" ref="L425:L488" si="10">M425-K425</f>
        <v>1340</v>
      </c>
      <c r="M425">
        <v>3408</v>
      </c>
      <c r="N425">
        <v>2019</v>
      </c>
    </row>
    <row r="426" spans="1:14">
      <c r="A426" s="2" t="str">
        <f>IFERROR(VLOOKUP(D426, reference!A:D, 4, FALSE()), "Not found")</f>
        <v>Ooppera ja kuoro</v>
      </c>
      <c r="B426" s="3">
        <f>IFERROR(VLOOKUP(D426, reference!A:D, 3, FALSE()), "Not found")</f>
        <v>49</v>
      </c>
      <c r="C426" s="3" t="str">
        <f>IFERROR(VLOOKUP(D426, reference!A:D, 2, FALSE()), "Not found")</f>
        <v>Ilmajoen Musiikkijuhlat ry</v>
      </c>
      <c r="D426" t="s">
        <v>20</v>
      </c>
      <c r="E426" s="11" t="s">
        <v>212</v>
      </c>
      <c r="F426" s="11" t="s">
        <v>279</v>
      </c>
      <c r="G426">
        <v>13</v>
      </c>
      <c r="H426">
        <v>13</v>
      </c>
      <c r="I426">
        <v>4</v>
      </c>
      <c r="J426">
        <v>17</v>
      </c>
      <c r="K426">
        <v>10370</v>
      </c>
      <c r="L426">
        <f t="shared" si="10"/>
        <v>5080</v>
      </c>
      <c r="M426">
        <v>15450</v>
      </c>
      <c r="N426">
        <v>2019</v>
      </c>
    </row>
    <row r="427" spans="1:14">
      <c r="A427" s="2" t="str">
        <f>IFERROR(VLOOKUP(D427, reference!A:D, 4, FALSE()), "Not found")</f>
        <v>Klassinen musiikki</v>
      </c>
      <c r="B427" s="3">
        <f>IFERROR(VLOOKUP(D427, reference!A:D, 3, FALSE()), "Not found")</f>
        <v>18</v>
      </c>
      <c r="C427" s="3" t="str">
        <f>IFERROR(VLOOKUP(D427, reference!A:D, 2, FALSE()), "Not found")</f>
        <v>Joroisten Musiikkiyhdistys ry</v>
      </c>
      <c r="D427" t="s">
        <v>21</v>
      </c>
      <c r="E427" s="11" t="s">
        <v>217</v>
      </c>
      <c r="F427" s="11" t="s">
        <v>283</v>
      </c>
      <c r="G427">
        <v>10</v>
      </c>
      <c r="H427">
        <v>15</v>
      </c>
      <c r="I427">
        <v>10</v>
      </c>
      <c r="J427">
        <v>25</v>
      </c>
      <c r="K427">
        <v>4730</v>
      </c>
      <c r="L427">
        <f t="shared" si="10"/>
        <v>2474</v>
      </c>
      <c r="M427">
        <v>7204</v>
      </c>
      <c r="N427">
        <v>2019</v>
      </c>
    </row>
    <row r="428" spans="1:14">
      <c r="A428" s="2" t="str">
        <f>IFERROR(VLOOKUP(D428, reference!A:D, 4, FALSE()), "Not found")</f>
        <v>Monitaidefestivaalit</v>
      </c>
      <c r="B428" s="3">
        <f>IFERROR(VLOOKUP(D428, reference!A:D, 3, FALSE()), "Not found")</f>
        <v>3</v>
      </c>
      <c r="C428" s="3" t="str">
        <f>IFERROR(VLOOKUP(D428, reference!A:D, 2, FALSE()), "Not found")</f>
        <v>Jyväskylän Festivaalit ry</v>
      </c>
      <c r="D428" t="s">
        <v>22</v>
      </c>
      <c r="E428" s="11" t="s">
        <v>218</v>
      </c>
      <c r="F428" s="11" t="s">
        <v>284</v>
      </c>
      <c r="G428">
        <v>7</v>
      </c>
      <c r="H428">
        <v>100</v>
      </c>
      <c r="I428">
        <v>45</v>
      </c>
      <c r="J428">
        <v>145</v>
      </c>
      <c r="K428">
        <v>12939</v>
      </c>
      <c r="L428">
        <f t="shared" si="10"/>
        <v>19427</v>
      </c>
      <c r="M428">
        <v>32366</v>
      </c>
      <c r="N428">
        <v>2019</v>
      </c>
    </row>
    <row r="429" spans="1:14">
      <c r="A429" s="2" t="str">
        <f>IFERROR(VLOOKUP(D429, reference!A:D, 4, FALSE()), "Not found")</f>
        <v>Teatteri ja kirjallisuus</v>
      </c>
      <c r="B429" s="3">
        <f>IFERROR(VLOOKUP(D429, reference!A:D, 3, FALSE()), "Not found")</f>
        <v>75</v>
      </c>
      <c r="C429" s="3" t="str">
        <f>IFERROR(VLOOKUP(D429, reference!A:D, 2, FALSE()), "Not found")</f>
        <v>Kajaanin kaupunki</v>
      </c>
      <c r="D429" t="s">
        <v>24</v>
      </c>
      <c r="E429" s="11" t="s">
        <v>220</v>
      </c>
      <c r="F429" s="11" t="s">
        <v>286</v>
      </c>
      <c r="G429">
        <v>5</v>
      </c>
      <c r="H429">
        <v>45</v>
      </c>
      <c r="I429">
        <v>26</v>
      </c>
      <c r="J429">
        <v>71</v>
      </c>
      <c r="K429">
        <v>5882</v>
      </c>
      <c r="L429">
        <f t="shared" si="10"/>
        <v>2654</v>
      </c>
      <c r="M429">
        <v>8536</v>
      </c>
      <c r="N429">
        <v>2019</v>
      </c>
    </row>
    <row r="430" spans="1:14">
      <c r="A430" s="2" t="str">
        <f>IFERROR(VLOOKUP(D430, reference!A:D, 4, FALSE()), "Not found")</f>
        <v>Jazz ja blues</v>
      </c>
      <c r="B430" s="3">
        <f>IFERROR(VLOOKUP(D430, reference!A:D, 3, FALSE()), "Not found")</f>
        <v>61</v>
      </c>
      <c r="C430" s="3" t="str">
        <f>IFERROR(VLOOKUP(D430, reference!A:D, 2, FALSE()), "Not found")</f>
        <v>Tornion kaupunki</v>
      </c>
      <c r="D430" t="s">
        <v>25</v>
      </c>
      <c r="E430" s="11" t="s">
        <v>221</v>
      </c>
      <c r="F430" s="11" t="s">
        <v>281</v>
      </c>
      <c r="G430">
        <v>2</v>
      </c>
      <c r="H430">
        <v>10</v>
      </c>
      <c r="I430">
        <v>3</v>
      </c>
      <c r="J430">
        <v>13</v>
      </c>
      <c r="K430">
        <v>896</v>
      </c>
      <c r="L430">
        <f t="shared" si="10"/>
        <v>704</v>
      </c>
      <c r="M430">
        <v>1600</v>
      </c>
      <c r="N430">
        <v>2019</v>
      </c>
    </row>
    <row r="431" spans="1:14">
      <c r="A431" s="15" t="str">
        <f>IFERROR(VLOOKUP(D431, reference!A:D, 4, FALSE()), "Not found")</f>
        <v>Klassinen musiikki</v>
      </c>
      <c r="B431" s="16">
        <f>IFERROR(VLOOKUP(D431, reference!A:D, 3, FALSE()), "Not found")</f>
        <v>21</v>
      </c>
      <c r="C431" s="16" t="str">
        <f>IFERROR(VLOOKUP(D431, reference!A:D, 2, FALSE()), "Not found")</f>
        <v>Kangasniemen musiikinystävät ry</v>
      </c>
      <c r="D431" t="s">
        <v>26</v>
      </c>
      <c r="E431" s="11" t="s">
        <v>222</v>
      </c>
      <c r="F431" s="11" t="s">
        <v>287</v>
      </c>
      <c r="G431">
        <v>10</v>
      </c>
      <c r="H431">
        <v>7</v>
      </c>
      <c r="I431">
        <v>6</v>
      </c>
      <c r="J431">
        <v>13</v>
      </c>
      <c r="K431">
        <v>1300</v>
      </c>
      <c r="L431">
        <f t="shared" si="10"/>
        <v>500</v>
      </c>
      <c r="M431">
        <v>1800</v>
      </c>
      <c r="N431">
        <v>2019</v>
      </c>
    </row>
    <row r="432" spans="1:14">
      <c r="A432" s="15" t="str">
        <f>IFERROR(VLOOKUP(D432, reference!A:D, 4, FALSE()), "Not found")</f>
        <v>Klassinen musiikki</v>
      </c>
      <c r="B432" s="16">
        <f>IFERROR(VLOOKUP(D432, reference!A:D, 3, FALSE()), "Not found")</f>
        <v>22</v>
      </c>
      <c r="C432" s="16" t="str">
        <f>IFERROR(VLOOKUP(D432, reference!A:D, 2, FALSE()), "Not found")</f>
        <v>Kauniaisten musiikkijuhlat yhdistys ry</v>
      </c>
      <c r="D432" t="s">
        <v>27</v>
      </c>
      <c r="E432" s="11" t="s">
        <v>223</v>
      </c>
      <c r="F432" s="11" t="s">
        <v>277</v>
      </c>
      <c r="G432">
        <v>10</v>
      </c>
      <c r="H432">
        <v>10</v>
      </c>
      <c r="I432">
        <v>12</v>
      </c>
      <c r="J432">
        <v>22</v>
      </c>
      <c r="K432">
        <v>1518</v>
      </c>
      <c r="L432">
        <f t="shared" si="10"/>
        <v>1261</v>
      </c>
      <c r="M432">
        <v>2779</v>
      </c>
      <c r="N432">
        <v>2019</v>
      </c>
    </row>
    <row r="433" spans="1:14">
      <c r="A433" s="15" t="str">
        <f>IFERROR(VLOOKUP(D433, reference!A:D, 4, FALSE()), "Not found")</f>
        <v>Folk</v>
      </c>
      <c r="B433" s="16">
        <f>IFERROR(VLOOKUP(D433, reference!A:D, 3, FALSE()), "Not found")</f>
        <v>67</v>
      </c>
      <c r="C433" s="16" t="str">
        <f>IFERROR(VLOOKUP(D433, reference!A:D, 2, FALSE()), "Not found")</f>
        <v>Pro Kaustinen ry</v>
      </c>
      <c r="D433" t="s">
        <v>28</v>
      </c>
      <c r="E433" s="11" t="s">
        <v>224</v>
      </c>
      <c r="F433" s="11" t="s">
        <v>288</v>
      </c>
      <c r="G433">
        <v>7</v>
      </c>
      <c r="H433">
        <v>1390</v>
      </c>
      <c r="I433">
        <v>465</v>
      </c>
      <c r="J433">
        <v>1855</v>
      </c>
      <c r="K433">
        <v>17321</v>
      </c>
      <c r="L433">
        <f t="shared" si="10"/>
        <v>29011</v>
      </c>
      <c r="M433">
        <v>46332</v>
      </c>
      <c r="N433">
        <v>2019</v>
      </c>
    </row>
    <row r="434" spans="1:14">
      <c r="A434" s="15" t="str">
        <f>IFERROR(VLOOKUP(D434, reference!A:D, 4, FALSE()), "Not found")</f>
        <v>Klassinen musiikki</v>
      </c>
      <c r="B434" s="16">
        <f>IFERROR(VLOOKUP(D434, reference!A:D, 3, FALSE()), "Not found")</f>
        <v>14</v>
      </c>
      <c r="C434" s="16" t="str">
        <f>IFERROR(VLOOKUP(D434, reference!A:D, 2, FALSE()), "Not found")</f>
        <v>Förening för Kimitoöns Musikfestspel rf - Kemiönsaaren Musiikkijuhlayhdistys ry</v>
      </c>
      <c r="D434" t="s">
        <v>29</v>
      </c>
      <c r="E434" s="11" t="s">
        <v>207</v>
      </c>
      <c r="F434" s="11" t="s">
        <v>278</v>
      </c>
      <c r="G434">
        <v>7</v>
      </c>
      <c r="H434">
        <v>12</v>
      </c>
      <c r="I434">
        <v>3</v>
      </c>
      <c r="J434">
        <v>15</v>
      </c>
      <c r="K434">
        <v>1135</v>
      </c>
      <c r="L434">
        <f t="shared" si="10"/>
        <v>824</v>
      </c>
      <c r="M434">
        <v>1959</v>
      </c>
      <c r="N434">
        <v>2019</v>
      </c>
    </row>
    <row r="435" spans="1:14">
      <c r="A435" s="15" t="str">
        <f>IFERROR(VLOOKUP(D435, reference!A:D, 4, FALSE()), "Not found")</f>
        <v>Folk</v>
      </c>
      <c r="B435" s="16">
        <f>IFERROR(VLOOKUP(D435, reference!A:D, 3, FALSE()), "Not found")</f>
        <v>93</v>
      </c>
      <c r="C435" s="16" t="str">
        <f>IFERROR(VLOOKUP(D435, reference!A:D, 2, FALSE()), "Not found")</f>
        <v>Kihveli Soikoon ry</v>
      </c>
      <c r="D435" t="s">
        <v>87</v>
      </c>
      <c r="E435" s="11" t="s">
        <v>260</v>
      </c>
      <c r="F435" s="11" t="s">
        <v>284</v>
      </c>
      <c r="G435">
        <v>4</v>
      </c>
      <c r="K435">
        <v>2700</v>
      </c>
      <c r="L435">
        <f t="shared" si="10"/>
        <v>1100</v>
      </c>
      <c r="M435">
        <v>3800</v>
      </c>
      <c r="N435">
        <v>2019</v>
      </c>
    </row>
    <row r="436" spans="1:14">
      <c r="A436" s="15" t="str">
        <f>IFERROR(VLOOKUP(D436, reference!A:D, 4, FALSE()), "Not found")</f>
        <v>Monitaidefestivaalit</v>
      </c>
      <c r="B436" s="16">
        <f>IFERROR(VLOOKUP(D436, reference!A:D, 3, FALSE()), "Not found")</f>
        <v>9</v>
      </c>
      <c r="C436" s="16" t="str">
        <f>IFERROR(VLOOKUP(D436, reference!A:D, 2, FALSE()), "Not found")</f>
        <v>Talviharmonikka ry</v>
      </c>
      <c r="D436" t="s">
        <v>30</v>
      </c>
      <c r="E436" s="11" t="s">
        <v>225</v>
      </c>
      <c r="F436" s="11" t="s">
        <v>288</v>
      </c>
      <c r="G436">
        <v>8</v>
      </c>
      <c r="H436">
        <v>9</v>
      </c>
      <c r="I436">
        <v>26</v>
      </c>
      <c r="J436">
        <v>35</v>
      </c>
      <c r="K436">
        <v>1609</v>
      </c>
      <c r="L436">
        <f t="shared" si="10"/>
        <v>3691</v>
      </c>
      <c r="M436">
        <v>5300</v>
      </c>
      <c r="N436">
        <v>2019</v>
      </c>
    </row>
    <row r="437" spans="1:14">
      <c r="A437" s="15" t="str">
        <f>IFERROR(VLOOKUP(D437, reference!A:D, 4, FALSE()), "Not found")</f>
        <v>Klassinen musiikki</v>
      </c>
      <c r="B437" s="16">
        <f>IFERROR(VLOOKUP(D437, reference!A:D, 3, FALSE()), "Not found")</f>
        <v>46</v>
      </c>
      <c r="C437" s="16" t="str">
        <f>IFERROR(VLOOKUP(D437, reference!A:D, 2, FALSE()), "Not found")</f>
        <v>Understödsföreningen för musikfestspelen Korsholm rf</v>
      </c>
      <c r="D437" t="s">
        <v>31</v>
      </c>
      <c r="E437" s="13" t="s">
        <v>258</v>
      </c>
      <c r="F437" s="11" t="s">
        <v>289</v>
      </c>
      <c r="G437">
        <v>8</v>
      </c>
      <c r="H437">
        <v>26</v>
      </c>
      <c r="I437">
        <v>18</v>
      </c>
      <c r="J437">
        <v>44</v>
      </c>
      <c r="K437">
        <v>3246</v>
      </c>
      <c r="L437">
        <f t="shared" si="10"/>
        <v>2163</v>
      </c>
      <c r="M437">
        <v>5409</v>
      </c>
      <c r="N437">
        <v>2019</v>
      </c>
    </row>
    <row r="438" spans="1:14">
      <c r="A438" s="15" t="str">
        <f>IFERROR(VLOOKUP(D438, reference!A:D, 4, FALSE()), "Not found")</f>
        <v>Monitaidefestivaalit</v>
      </c>
      <c r="B438" s="16">
        <f>IFERROR(VLOOKUP(D438, reference!A:D, 3, FALSE()), "Not found")</f>
        <v>5</v>
      </c>
      <c r="C438" s="16" t="str">
        <f>IFERROR(VLOOKUP(D438, reference!A:D, 2, FALSE()), "Not found")</f>
        <v>Kotkan Kulttuuri- ja tapahtumapalvelu</v>
      </c>
      <c r="D438" t="s">
        <v>32</v>
      </c>
      <c r="E438" s="11" t="s">
        <v>226</v>
      </c>
      <c r="F438" s="11" t="s">
        <v>285</v>
      </c>
      <c r="G438">
        <v>4</v>
      </c>
      <c r="H438">
        <v>48</v>
      </c>
      <c r="I438">
        <v>146</v>
      </c>
      <c r="J438">
        <v>194</v>
      </c>
      <c r="K438">
        <v>4510</v>
      </c>
      <c r="L438">
        <f t="shared" si="10"/>
        <v>230852</v>
      </c>
      <c r="M438">
        <v>235362</v>
      </c>
      <c r="N438">
        <v>2019</v>
      </c>
    </row>
    <row r="439" spans="1:14">
      <c r="A439" s="15" t="str">
        <f>IFERROR(VLOOKUP(D439, reference!A:D, 4, FALSE()), "Not found")</f>
        <v>Klassinen musiikki</v>
      </c>
      <c r="B439" s="16">
        <f>IFERROR(VLOOKUP(D439, reference!A:D, 3, FALSE()), "Not found")</f>
        <v>23</v>
      </c>
      <c r="C439" s="16" t="str">
        <f>IFERROR(VLOOKUP(D439, reference!A:D, 2, FALSE()), "Not found")</f>
        <v>Kuhmon Musiikkiyhdistys ry</v>
      </c>
      <c r="D439" t="s">
        <v>33</v>
      </c>
      <c r="E439" s="11" t="s">
        <v>227</v>
      </c>
      <c r="F439" s="11" t="s">
        <v>286</v>
      </c>
      <c r="G439">
        <v>14</v>
      </c>
      <c r="H439">
        <v>71</v>
      </c>
      <c r="I439">
        <v>34</v>
      </c>
      <c r="J439">
        <v>105</v>
      </c>
      <c r="K439">
        <v>31989</v>
      </c>
      <c r="L439">
        <f t="shared" si="10"/>
        <v>3397</v>
      </c>
      <c r="M439">
        <v>35386</v>
      </c>
      <c r="N439">
        <v>2019</v>
      </c>
    </row>
    <row r="440" spans="1:14">
      <c r="A440" s="15" t="str">
        <f>IFERROR(VLOOKUP(D440, reference!A:D, 4, FALSE()), "Not found")</f>
        <v>Tanssi</v>
      </c>
      <c r="B440" s="16">
        <f>IFERROR(VLOOKUP(D440, reference!A:D, 3, FALSE()), "Not found")</f>
        <v>71</v>
      </c>
      <c r="C440" s="16" t="str">
        <f>IFERROR(VLOOKUP(D440, reference!A:D, 2, FALSE()), "Not found")</f>
        <v>Kuopio Tanssii ja Soi ry</v>
      </c>
      <c r="D440" t="s">
        <v>34</v>
      </c>
      <c r="E440" s="11" t="s">
        <v>228</v>
      </c>
      <c r="F440" s="11" t="s">
        <v>283</v>
      </c>
      <c r="G440">
        <v>7</v>
      </c>
      <c r="H440">
        <v>78</v>
      </c>
      <c r="I440">
        <v>42</v>
      </c>
      <c r="J440">
        <v>120</v>
      </c>
      <c r="K440">
        <v>10516</v>
      </c>
      <c r="L440">
        <f t="shared" si="10"/>
        <v>26524</v>
      </c>
      <c r="M440">
        <v>37040</v>
      </c>
      <c r="N440">
        <v>2019</v>
      </c>
    </row>
    <row r="441" spans="1:14">
      <c r="A441" s="15" t="str">
        <f>IFERROR(VLOOKUP(D441, reference!A:D, 4, FALSE()), "Not found")</f>
        <v>Lasten ja nuorten festivaalit</v>
      </c>
      <c r="B441" s="16">
        <f>IFERROR(VLOOKUP(D441, reference!A:D, 3, FALSE()), "Not found")</f>
        <v>84</v>
      </c>
      <c r="C441" s="16" t="str">
        <f>IFERROR(VLOOKUP(D441, reference!A:D, 2, FALSE()), "Not found")</f>
        <v>Työväen Näyttämöiden Liitto ry</v>
      </c>
      <c r="D441" t="s">
        <v>35</v>
      </c>
      <c r="E441" s="11" t="s">
        <v>229</v>
      </c>
      <c r="F441" s="11" t="s">
        <v>285</v>
      </c>
      <c r="G441">
        <v>4</v>
      </c>
      <c r="H441">
        <v>24</v>
      </c>
      <c r="I441">
        <v>15</v>
      </c>
      <c r="J441">
        <v>39</v>
      </c>
      <c r="K441">
        <v>2458</v>
      </c>
      <c r="L441">
        <f t="shared" si="10"/>
        <v>3262</v>
      </c>
      <c r="M441">
        <v>5720</v>
      </c>
      <c r="N441">
        <v>2019</v>
      </c>
    </row>
    <row r="442" spans="1:14">
      <c r="A442" s="15" t="str">
        <f>IFERROR(VLOOKUP(D442, reference!A:D, 4, FALSE()), "Not found")</f>
        <v>Klassinen musiikki</v>
      </c>
      <c r="B442" s="16">
        <f>IFERROR(VLOOKUP(D442, reference!A:D, 3, FALSE()), "Not found")</f>
        <v>25</v>
      </c>
      <c r="C442" s="16" t="str">
        <f>IFERROR(VLOOKUP(D442, reference!A:D, 2, FALSE()), "Not found")</f>
        <v>Lahden Kansainvälinen Urkuviikko ry</v>
      </c>
      <c r="D442" t="s">
        <v>36</v>
      </c>
      <c r="E442" s="11" t="s">
        <v>230</v>
      </c>
      <c r="F442" s="11" t="s">
        <v>282</v>
      </c>
      <c r="G442">
        <v>7</v>
      </c>
      <c r="H442">
        <v>7</v>
      </c>
      <c r="I442">
        <v>3</v>
      </c>
      <c r="J442">
        <v>10</v>
      </c>
      <c r="K442">
        <v>1294</v>
      </c>
      <c r="L442">
        <f t="shared" si="10"/>
        <v>828</v>
      </c>
      <c r="M442">
        <v>2122</v>
      </c>
      <c r="N442">
        <v>2019</v>
      </c>
    </row>
    <row r="443" spans="1:14">
      <c r="A443" s="15" t="str">
        <f>IFERROR(VLOOKUP(D443, reference!A:D, 4, FALSE()), "Not found")</f>
        <v>Lasten ja nuorten festivaalit</v>
      </c>
      <c r="B443" s="16">
        <f>IFERROR(VLOOKUP(D443, reference!A:D, 3, FALSE()), "Not found")</f>
        <v>82</v>
      </c>
      <c r="C443" s="16" t="str">
        <f>IFERROR(VLOOKUP(D443, reference!A:D, 2, FALSE()), "Not found")</f>
        <v>Lahden kaupunki</v>
      </c>
      <c r="D443" t="s">
        <v>37</v>
      </c>
      <c r="E443" s="11" t="s">
        <v>230</v>
      </c>
      <c r="F443" s="11" t="s">
        <v>282</v>
      </c>
      <c r="G443">
        <v>15</v>
      </c>
      <c r="H443">
        <v>88</v>
      </c>
      <c r="I443">
        <v>89</v>
      </c>
      <c r="J443">
        <v>177</v>
      </c>
      <c r="K443">
        <v>7985</v>
      </c>
      <c r="L443">
        <f t="shared" si="10"/>
        <v>6837</v>
      </c>
      <c r="M443">
        <v>14822</v>
      </c>
      <c r="N443">
        <v>2019</v>
      </c>
    </row>
    <row r="444" spans="1:14">
      <c r="A444" s="15" t="str">
        <f>IFERROR(VLOOKUP(D444, reference!A:D, 4, FALSE()), "Not found")</f>
        <v>Lasten ja nuorten festivaalit</v>
      </c>
      <c r="B444" s="16">
        <f>IFERROR(VLOOKUP(D444, reference!A:D, 3, FALSE()), "Not found")</f>
        <v>81</v>
      </c>
      <c r="C444" s="16" t="str">
        <f>IFERROR(VLOOKUP(D444, reference!A:D, 2, FALSE()), "Not found")</f>
        <v>Hämeenlinnan kaupunki</v>
      </c>
      <c r="D444" t="s">
        <v>38</v>
      </c>
      <c r="E444" s="11" t="s">
        <v>231</v>
      </c>
      <c r="F444" s="11" t="s">
        <v>290</v>
      </c>
      <c r="G444">
        <v>4</v>
      </c>
      <c r="H444">
        <v>88</v>
      </c>
      <c r="I444">
        <v>50</v>
      </c>
      <c r="J444">
        <v>138</v>
      </c>
      <c r="K444">
        <v>1566</v>
      </c>
      <c r="L444">
        <f t="shared" si="10"/>
        <v>20434</v>
      </c>
      <c r="M444">
        <v>22000</v>
      </c>
      <c r="N444">
        <v>2019</v>
      </c>
    </row>
    <row r="445" spans="1:14">
      <c r="A445" s="15" t="str">
        <f>IFERROR(VLOOKUP(D445, reference!A:D, 4, FALSE()), "Not found")</f>
        <v>Klassinen musiikki</v>
      </c>
      <c r="B445" s="16">
        <f>IFERROR(VLOOKUP(D445, reference!A:D, 3, FALSE()), "Not found")</f>
        <v>27</v>
      </c>
      <c r="C445" s="16" t="str">
        <f>IFERROR(VLOOKUP(D445, reference!A:D, 2, FALSE()), "Not found")</f>
        <v>Lieksan Vaskiviikon kannatusyhdistys ry</v>
      </c>
      <c r="D445" t="s">
        <v>40</v>
      </c>
      <c r="E445" s="11" t="s">
        <v>233</v>
      </c>
      <c r="F445" s="11" t="s">
        <v>291</v>
      </c>
      <c r="G445">
        <v>9</v>
      </c>
      <c r="H445">
        <v>23</v>
      </c>
      <c r="I445">
        <v>19</v>
      </c>
      <c r="J445">
        <v>42</v>
      </c>
      <c r="K445">
        <v>3555</v>
      </c>
      <c r="L445">
        <f t="shared" si="10"/>
        <v>3188</v>
      </c>
      <c r="M445">
        <v>6743</v>
      </c>
      <c r="N445">
        <v>2019</v>
      </c>
    </row>
    <row r="446" spans="1:14">
      <c r="A446" s="15" t="str">
        <f>IFERROR(VLOOKUP(D446, reference!A:D, 4, FALSE()), "Not found")</f>
        <v>Klassinen musiikki</v>
      </c>
      <c r="B446" s="16">
        <f>IFERROR(VLOOKUP(D446, reference!A:D, 3, FALSE()), "Not found")</f>
        <v>28</v>
      </c>
      <c r="C446" s="16" t="str">
        <f>IFERROR(VLOOKUP(D446, reference!A:D, 2, FALSE()), "Not found")</f>
        <v>Lohtajan Kirkkomusiikkijuhlat ry</v>
      </c>
      <c r="D446" t="s">
        <v>41</v>
      </c>
      <c r="E446" s="11" t="s">
        <v>225</v>
      </c>
      <c r="F446" s="11" t="s">
        <v>288</v>
      </c>
      <c r="G446">
        <v>5</v>
      </c>
      <c r="H446">
        <v>4</v>
      </c>
      <c r="I446">
        <v>20</v>
      </c>
      <c r="J446">
        <v>24</v>
      </c>
      <c r="K446">
        <v>1164</v>
      </c>
      <c r="L446">
        <f t="shared" si="10"/>
        <v>3336</v>
      </c>
      <c r="M446">
        <v>4500</v>
      </c>
      <c r="N446">
        <v>2019</v>
      </c>
    </row>
    <row r="447" spans="1:14">
      <c r="A447" s="15" t="str">
        <f>IFERROR(VLOOKUP(D447, reference!A:D, 4, FALSE()), "Not found")</f>
        <v>Klassinen musiikki</v>
      </c>
      <c r="B447" s="16">
        <f>IFERROR(VLOOKUP(D447, reference!A:D, 3, FALSE()), "Not found")</f>
        <v>92</v>
      </c>
      <c r="C447" s="16" t="str">
        <f>IFERROR(VLOOKUP(D447, reference!A:D, 2, FALSE()), "Not found")</f>
        <v>Loviisan Laulu ry</v>
      </c>
      <c r="D447" t="s">
        <v>42</v>
      </c>
      <c r="E447" s="11" t="s">
        <v>234</v>
      </c>
      <c r="F447" s="11" t="s">
        <v>277</v>
      </c>
      <c r="G447">
        <v>5</v>
      </c>
      <c r="H447">
        <v>7</v>
      </c>
      <c r="I447">
        <v>1</v>
      </c>
      <c r="J447">
        <v>8</v>
      </c>
      <c r="K447">
        <v>584</v>
      </c>
      <c r="L447">
        <f t="shared" si="10"/>
        <v>744</v>
      </c>
      <c r="M447">
        <v>1328</v>
      </c>
      <c r="N447">
        <v>2019</v>
      </c>
    </row>
    <row r="448" spans="1:14">
      <c r="A448" s="15" t="str">
        <f>IFERROR(VLOOKUP(D448, reference!A:D, 4, FALSE()), "Not found")</f>
        <v>Monitaidefestivaalit</v>
      </c>
      <c r="B448" s="16">
        <f>IFERROR(VLOOKUP(D448, reference!A:D, 3, FALSE()), "Not found")</f>
        <v>4</v>
      </c>
      <c r="C448" s="16" t="str">
        <f>IFERROR(VLOOKUP(D448, reference!A:D, 2, FALSE()), "Not found")</f>
        <v>Fingo ry</v>
      </c>
      <c r="D448" s="11" t="s">
        <v>44</v>
      </c>
      <c r="E448" s="11" t="s">
        <v>214</v>
      </c>
      <c r="F448" s="11" t="s">
        <v>277</v>
      </c>
      <c r="G448">
        <v>2</v>
      </c>
      <c r="H448">
        <v>3</v>
      </c>
      <c r="I448">
        <v>126</v>
      </c>
      <c r="J448">
        <v>129</v>
      </c>
      <c r="K448">
        <v>1122</v>
      </c>
      <c r="L448">
        <f t="shared" si="10"/>
        <v>43878</v>
      </c>
      <c r="M448">
        <v>45000</v>
      </c>
      <c r="N448">
        <v>2019</v>
      </c>
    </row>
    <row r="449" spans="1:14">
      <c r="A449" s="15" t="str">
        <f>IFERROR(VLOOKUP(D449, reference!A:D, 4, FALSE()), "Not found")</f>
        <v>Klassinen musiikki</v>
      </c>
      <c r="B449" s="16">
        <f>IFERROR(VLOOKUP(D449, reference!A:D, 3, FALSE()), "Not found")</f>
        <v>19</v>
      </c>
      <c r="C449" s="16" t="str">
        <f>IFERROR(VLOOKUP(D449, reference!A:D, 2, FALSE()), "Not found")</f>
        <v>Järvenpään Sibelius-seura ry</v>
      </c>
      <c r="D449" t="s">
        <v>45</v>
      </c>
      <c r="E449" s="11" t="s">
        <v>236</v>
      </c>
      <c r="F449" s="11" t="s">
        <v>277</v>
      </c>
      <c r="G449">
        <v>7</v>
      </c>
      <c r="H449">
        <v>17</v>
      </c>
      <c r="I449">
        <v>6</v>
      </c>
      <c r="J449">
        <v>23</v>
      </c>
      <c r="K449">
        <v>1292</v>
      </c>
      <c r="L449">
        <f t="shared" si="10"/>
        <v>866</v>
      </c>
      <c r="M449">
        <v>2158</v>
      </c>
      <c r="N449">
        <v>2019</v>
      </c>
    </row>
    <row r="450" spans="1:14">
      <c r="A450" s="2" t="str">
        <f>IFERROR(VLOOKUP(D450, reference!A:D, 4, FALSE()), "Not found")</f>
        <v>Klassinen musiikki</v>
      </c>
      <c r="B450" s="3">
        <f>IFERROR(VLOOKUP(D450, reference!A:D, 3, FALSE()), "Not found")</f>
        <v>30</v>
      </c>
      <c r="C450" s="3" t="str">
        <f>IFERROR(VLOOKUP(D450, reference!A:D, 2, FALSE()), "Not found")</f>
        <v>Meri ja musiikki ry</v>
      </c>
      <c r="D450" t="s">
        <v>46</v>
      </c>
      <c r="E450" s="11" t="s">
        <v>237</v>
      </c>
      <c r="F450" s="11" t="s">
        <v>277</v>
      </c>
      <c r="G450">
        <v>3</v>
      </c>
      <c r="H450">
        <v>4</v>
      </c>
      <c r="I450">
        <v>2</v>
      </c>
      <c r="J450">
        <v>6</v>
      </c>
      <c r="K450">
        <v>372</v>
      </c>
      <c r="L450">
        <f t="shared" si="10"/>
        <v>652</v>
      </c>
      <c r="M450">
        <v>1024</v>
      </c>
      <c r="N450">
        <v>2019</v>
      </c>
    </row>
    <row r="451" spans="1:14">
      <c r="A451" s="2" t="str">
        <f>IFERROR(VLOOKUP(D451, reference!A:D, 4, FALSE()), "Not found")</f>
        <v>Klassinen musiikki</v>
      </c>
      <c r="B451" s="3">
        <f>IFERROR(VLOOKUP(D451, reference!A:D, 3, FALSE()), "Not found")</f>
        <v>31</v>
      </c>
      <c r="C451" s="3" t="str">
        <f>IFERROR(VLOOKUP(D451, reference!A:D, 2, FALSE()), "Not found")</f>
        <v>Mikkelin Musiikkijuhlien Kannatusyhdistys ry</v>
      </c>
      <c r="D451" t="s">
        <v>47</v>
      </c>
      <c r="E451" s="11" t="s">
        <v>238</v>
      </c>
      <c r="F451" s="11" t="s">
        <v>287</v>
      </c>
      <c r="G451">
        <v>5</v>
      </c>
      <c r="H451">
        <v>13</v>
      </c>
      <c r="I451">
        <v>7</v>
      </c>
      <c r="J451">
        <v>20</v>
      </c>
      <c r="K451">
        <v>3148</v>
      </c>
      <c r="L451">
        <f t="shared" si="10"/>
        <v>1752</v>
      </c>
      <c r="M451">
        <v>4900</v>
      </c>
      <c r="N451">
        <v>2019</v>
      </c>
    </row>
    <row r="452" spans="1:14">
      <c r="A452" s="2" t="str">
        <f>IFERROR(VLOOKUP(D452, reference!A:D, 4, FALSE()), "Not found")</f>
        <v>Nykymusiikki</v>
      </c>
      <c r="B452" s="3">
        <f>IFERROR(VLOOKUP(D452, reference!A:D, 3, FALSE()), "Not found")</f>
        <v>53</v>
      </c>
      <c r="C452" s="3" t="str">
        <f>IFERROR(VLOOKUP(D452, reference!A:D, 2, FALSE()), "Not found")</f>
        <v>Helsingin tapahtumasäätiö</v>
      </c>
      <c r="D452" t="s">
        <v>83</v>
      </c>
      <c r="E452" s="11" t="s">
        <v>214</v>
      </c>
      <c r="F452" s="11" t="s">
        <v>277</v>
      </c>
      <c r="G452">
        <v>10</v>
      </c>
      <c r="H452">
        <v>29</v>
      </c>
      <c r="I452">
        <v>4</v>
      </c>
      <c r="J452">
        <v>33</v>
      </c>
      <c r="K452">
        <v>11017</v>
      </c>
      <c r="L452">
        <f t="shared" si="10"/>
        <v>855</v>
      </c>
      <c r="M452">
        <v>11872</v>
      </c>
      <c r="N452">
        <v>2019</v>
      </c>
    </row>
    <row r="453" spans="1:14">
      <c r="A453" s="2" t="str">
        <f>IFERROR(VLOOKUP(D453, reference!A:D, 4, FALSE()), "Not found")</f>
        <v>Nykymusiikki</v>
      </c>
      <c r="B453" s="3">
        <f>IFERROR(VLOOKUP(D453, reference!A:D, 3, FALSE()), "Not found")</f>
        <v>55</v>
      </c>
      <c r="C453" s="3" t="str">
        <f>IFERROR(VLOOKUP(D453, reference!A:D, 2, FALSE()), "Not found")</f>
        <v>Viitasaaren kesäakatemia ry</v>
      </c>
      <c r="D453" s="11" t="s">
        <v>164</v>
      </c>
      <c r="E453" s="11" t="s">
        <v>240</v>
      </c>
      <c r="F453" s="11" t="s">
        <v>284</v>
      </c>
      <c r="G453">
        <v>6</v>
      </c>
      <c r="H453">
        <v>10</v>
      </c>
      <c r="I453">
        <v>8</v>
      </c>
      <c r="J453">
        <v>18</v>
      </c>
      <c r="K453">
        <v>829</v>
      </c>
      <c r="L453">
        <f t="shared" si="10"/>
        <v>320</v>
      </c>
      <c r="M453">
        <v>1149</v>
      </c>
      <c r="N453">
        <v>2019</v>
      </c>
    </row>
    <row r="454" spans="1:14">
      <c r="A454" s="2" t="str">
        <f>IFERROR(VLOOKUP(D454, reference!A:D, 4, FALSE()), "Not found")</f>
        <v>Klassinen musiikki</v>
      </c>
      <c r="B454" s="3">
        <f>IFERROR(VLOOKUP(D454, reference!A:D, 3, FALSE()), "Not found")</f>
        <v>32</v>
      </c>
      <c r="C454" s="3" t="str">
        <f>IFERROR(VLOOKUP(D454, reference!A:D, 2, FALSE()), "Not found")</f>
        <v>Musiikkia! Ruovesi ry</v>
      </c>
      <c r="D454" t="s">
        <v>48</v>
      </c>
      <c r="E454" s="11" t="s">
        <v>241</v>
      </c>
      <c r="F454" s="11" t="s">
        <v>292</v>
      </c>
      <c r="G454">
        <v>6</v>
      </c>
      <c r="H454">
        <v>10</v>
      </c>
      <c r="I454">
        <v>2</v>
      </c>
      <c r="J454">
        <v>12</v>
      </c>
      <c r="K454">
        <v>1372</v>
      </c>
      <c r="L454">
        <f t="shared" si="10"/>
        <v>166</v>
      </c>
      <c r="M454">
        <v>1538</v>
      </c>
      <c r="N454">
        <v>2019</v>
      </c>
    </row>
    <row r="455" spans="1:14">
      <c r="A455" s="2" t="str">
        <f>IFERROR(VLOOKUP(D455, reference!A:D, 4, FALSE()), "Not found")</f>
        <v>Folk</v>
      </c>
      <c r="B455" s="3">
        <f>IFERROR(VLOOKUP(D455, reference!A:D, 3, FALSE()), "Not found")</f>
        <v>66</v>
      </c>
      <c r="C455" s="3" t="str">
        <f>IFERROR(VLOOKUP(D455, reference!A:D, 2, FALSE()), "Not found")</f>
        <v>Musiikkiyhdistys pro Sommelo ry</v>
      </c>
      <c r="D455" s="11" t="s">
        <v>309</v>
      </c>
      <c r="E455" s="11" t="s">
        <v>227</v>
      </c>
      <c r="F455" s="11" t="s">
        <v>286</v>
      </c>
      <c r="G455">
        <v>6</v>
      </c>
      <c r="H455">
        <v>21</v>
      </c>
      <c r="I455">
        <v>28</v>
      </c>
      <c r="J455">
        <v>49</v>
      </c>
      <c r="K455">
        <v>3406</v>
      </c>
      <c r="L455">
        <f t="shared" si="10"/>
        <v>2726</v>
      </c>
      <c r="M455">
        <v>6132</v>
      </c>
      <c r="N455">
        <v>2019</v>
      </c>
    </row>
    <row r="456" spans="1:14">
      <c r="A456" s="2" t="str">
        <f>IFERROR(VLOOKUP(D456, reference!A:D, 4, FALSE()), "Not found")</f>
        <v>Kuvataide</v>
      </c>
      <c r="B456" s="3">
        <f>IFERROR(VLOOKUP(D456, reference!A:D, 3, FALSE()), "Not found")</f>
        <v>86</v>
      </c>
      <c r="C456" s="3" t="str">
        <f>IFERROR(VLOOKUP(D456, reference!A:D, 2, FALSE()), "Not found")</f>
        <v>Mäntän kuvataiteen ystävät ry</v>
      </c>
      <c r="D456" t="s">
        <v>49</v>
      </c>
      <c r="E456" s="11" t="s">
        <v>294</v>
      </c>
      <c r="F456" s="11" t="s">
        <v>292</v>
      </c>
      <c r="G456">
        <v>78</v>
      </c>
      <c r="H456">
        <v>1</v>
      </c>
      <c r="I456">
        <v>4</v>
      </c>
      <c r="J456">
        <v>5</v>
      </c>
      <c r="K456">
        <v>15000</v>
      </c>
      <c r="L456">
        <f t="shared" si="10"/>
        <v>2208</v>
      </c>
      <c r="M456">
        <v>17208</v>
      </c>
      <c r="N456">
        <v>2019</v>
      </c>
    </row>
    <row r="457" spans="1:14">
      <c r="A457" s="15" t="str">
        <f>IFERROR(VLOOKUP(D457, reference!A:D, 4, FALSE()), "Not found")</f>
        <v>Klassinen musiikki</v>
      </c>
      <c r="B457" s="16">
        <f>IFERROR(VLOOKUP(D457, reference!A:D, 3, FALSE()), "Not found")</f>
        <v>33</v>
      </c>
      <c r="C457" s="16" t="str">
        <f>IFERROR(VLOOKUP(D457, reference!A:D, 2, FALSE()), "Not found")</f>
        <v>Mäntän Musiikkijuhlien Tuki ry</v>
      </c>
      <c r="D457" t="s">
        <v>50</v>
      </c>
      <c r="E457" s="11" t="s">
        <v>294</v>
      </c>
      <c r="F457" s="11" t="s">
        <v>292</v>
      </c>
      <c r="G457">
        <v>5</v>
      </c>
      <c r="H457">
        <v>11</v>
      </c>
      <c r="I457">
        <v>10</v>
      </c>
      <c r="J457">
        <v>21</v>
      </c>
      <c r="K457">
        <v>1391</v>
      </c>
      <c r="L457">
        <f t="shared" si="10"/>
        <v>2269</v>
      </c>
      <c r="M457">
        <v>3660</v>
      </c>
      <c r="N457">
        <v>2019</v>
      </c>
    </row>
    <row r="458" spans="1:14">
      <c r="A458" s="15" t="str">
        <f>IFERROR(VLOOKUP(D458, reference!A:D, 4, FALSE()), "Not found")</f>
        <v>Klassinen musiikki</v>
      </c>
      <c r="B458" s="16">
        <f>IFERROR(VLOOKUP(D458, reference!A:D, 3, FALSE()), "Not found")</f>
        <v>34</v>
      </c>
      <c r="C458" s="16" t="str">
        <f>IFERROR(VLOOKUP(D458, reference!A:D, 2, FALSE()), "Not found")</f>
        <v>Naantalin musiikkijuhlasäätiö</v>
      </c>
      <c r="D458" t="s">
        <v>51</v>
      </c>
      <c r="E458" s="11" t="s">
        <v>242</v>
      </c>
      <c r="F458" s="11" t="s">
        <v>278</v>
      </c>
      <c r="G458">
        <v>12</v>
      </c>
      <c r="H458">
        <v>33</v>
      </c>
      <c r="I458">
        <v>7</v>
      </c>
      <c r="J458">
        <v>40</v>
      </c>
      <c r="K458">
        <v>12003</v>
      </c>
      <c r="L458">
        <f t="shared" si="10"/>
        <v>7623</v>
      </c>
      <c r="M458">
        <v>19626</v>
      </c>
      <c r="N458">
        <v>2019</v>
      </c>
    </row>
    <row r="459" spans="1:14">
      <c r="A459" s="15" t="str">
        <f>IFERROR(VLOOKUP(D459, reference!A:D, 4, FALSE()), "Not found")</f>
        <v>Monitaidefestivaalit</v>
      </c>
      <c r="B459" s="16">
        <f>IFERROR(VLOOKUP(D459, reference!A:D, 3, FALSE()), "Not found")</f>
        <v>94</v>
      </c>
      <c r="C459" s="16" t="str">
        <f>IFERROR(VLOOKUP(D459, reference!A:D, 2, FALSE()), "Not found")</f>
        <v>Oriveden Suvi ry</v>
      </c>
      <c r="D459" t="s">
        <v>89</v>
      </c>
      <c r="E459" s="11" t="s">
        <v>261</v>
      </c>
      <c r="F459" s="11" t="s">
        <v>292</v>
      </c>
      <c r="G459">
        <v>67</v>
      </c>
      <c r="H459">
        <v>59</v>
      </c>
      <c r="I459">
        <v>5</v>
      </c>
      <c r="J459">
        <v>64</v>
      </c>
      <c r="K459">
        <v>18014</v>
      </c>
      <c r="L459">
        <f t="shared" si="10"/>
        <v>7367</v>
      </c>
      <c r="M459">
        <v>25381</v>
      </c>
      <c r="N459">
        <v>2019</v>
      </c>
    </row>
    <row r="460" spans="1:14">
      <c r="A460" s="15" t="str">
        <f>IFERROR(VLOOKUP(D460, reference!A:D, 4, FALSE()), "Not found")</f>
        <v>Klassinen musiikki</v>
      </c>
      <c r="B460" s="16">
        <f>IFERROR(VLOOKUP(D460, reference!A:D, 3, FALSE()), "Not found")</f>
        <v>36</v>
      </c>
      <c r="C460" s="16" t="str">
        <f>IFERROR(VLOOKUP(D460, reference!A:D, 2, FALSE()), "Not found")</f>
        <v>Oulaisten kaupunki</v>
      </c>
      <c r="D460" t="s">
        <v>53</v>
      </c>
      <c r="E460" s="11" t="s">
        <v>244</v>
      </c>
      <c r="F460" s="11" t="s">
        <v>280</v>
      </c>
      <c r="G460">
        <v>22</v>
      </c>
      <c r="H460">
        <v>13</v>
      </c>
      <c r="I460">
        <v>2</v>
      </c>
      <c r="J460">
        <v>15</v>
      </c>
      <c r="K460">
        <v>2791</v>
      </c>
      <c r="L460">
        <f t="shared" si="10"/>
        <v>989</v>
      </c>
      <c r="M460">
        <v>3780</v>
      </c>
      <c r="N460">
        <v>2019</v>
      </c>
    </row>
    <row r="461" spans="1:14">
      <c r="A461" s="15" t="str">
        <f>IFERROR(VLOOKUP(D461, reference!A:D, 4, FALSE()), "Not found")</f>
        <v>Monitaidefestivaalit</v>
      </c>
      <c r="B461" s="16">
        <f>IFERROR(VLOOKUP(D461, reference!A:D, 3, FALSE()), "Not found")</f>
        <v>6</v>
      </c>
      <c r="C461" s="16" t="str">
        <f>IFERROR(VLOOKUP(D461, reference!A:D, 2, FALSE()), "Not found")</f>
        <v>Oulun Kulttuuritapahtumayhdistys ty</v>
      </c>
      <c r="D461" t="s">
        <v>54</v>
      </c>
      <c r="E461" s="11" t="s">
        <v>245</v>
      </c>
      <c r="F461" s="11" t="s">
        <v>280</v>
      </c>
      <c r="G461">
        <v>31</v>
      </c>
      <c r="H461">
        <v>73</v>
      </c>
      <c r="I461">
        <v>348</v>
      </c>
      <c r="J461">
        <v>421</v>
      </c>
      <c r="K461">
        <v>6582</v>
      </c>
      <c r="L461">
        <f t="shared" si="10"/>
        <v>56111</v>
      </c>
      <c r="M461">
        <v>62693</v>
      </c>
      <c r="N461">
        <v>2019</v>
      </c>
    </row>
    <row r="462" spans="1:14">
      <c r="A462" s="15" t="str">
        <f>IFERROR(VLOOKUP(D462, reference!A:D, 4, FALSE()), "Not found")</f>
        <v>Monitaidefestivaalit</v>
      </c>
      <c r="B462" s="16">
        <f>IFERROR(VLOOKUP(D462, reference!A:D, 3, FALSE()), "Not found")</f>
        <v>7</v>
      </c>
      <c r="C462" s="16" t="str">
        <f>IFERROR(VLOOKUP(D462, reference!A:D, 2, FALSE()), "Not found")</f>
        <v>Oulun musiikkijuhlasäätiö ry</v>
      </c>
      <c r="D462" t="s">
        <v>55</v>
      </c>
      <c r="E462" s="11" t="s">
        <v>245</v>
      </c>
      <c r="F462" s="11" t="s">
        <v>280</v>
      </c>
      <c r="G462">
        <v>15</v>
      </c>
      <c r="H462">
        <v>46</v>
      </c>
      <c r="I462">
        <v>19</v>
      </c>
      <c r="J462">
        <v>65</v>
      </c>
      <c r="K462">
        <v>8580</v>
      </c>
      <c r="L462">
        <f t="shared" si="10"/>
        <v>1884</v>
      </c>
      <c r="M462">
        <v>10464</v>
      </c>
      <c r="N462">
        <v>2019</v>
      </c>
    </row>
    <row r="463" spans="1:14">
      <c r="A463" s="15" t="str">
        <f>IFERROR(VLOOKUP(D463, reference!A:D, 4, FALSE()), "Not found")</f>
        <v>Klassinen musiikki</v>
      </c>
      <c r="B463" s="16">
        <f>IFERROR(VLOOKUP(D463, reference!A:D, 3, FALSE()), "Not found")</f>
        <v>13</v>
      </c>
      <c r="C463" s="16" t="str">
        <f>IFERROR(VLOOKUP(D463, reference!A:D, 2, FALSE()), "Not found")</f>
        <v>Espoon musiikkifestivaalit yhdistys ry</v>
      </c>
      <c r="D463" t="s">
        <v>84</v>
      </c>
      <c r="E463" s="11" t="s">
        <v>205</v>
      </c>
      <c r="F463" s="11" t="s">
        <v>277</v>
      </c>
      <c r="G463">
        <v>10</v>
      </c>
      <c r="H463">
        <v>8</v>
      </c>
      <c r="I463">
        <v>19</v>
      </c>
      <c r="J463">
        <v>27</v>
      </c>
      <c r="K463">
        <v>2166</v>
      </c>
      <c r="L463">
        <f t="shared" si="10"/>
        <v>2491</v>
      </c>
      <c r="M463">
        <v>4657</v>
      </c>
      <c r="N463">
        <v>2019</v>
      </c>
    </row>
    <row r="464" spans="1:14">
      <c r="A464" s="15" t="str">
        <f>IFERROR(VLOOKUP(D464, reference!A:D, 4, FALSE()), "Not found")</f>
        <v>Tanssi</v>
      </c>
      <c r="B464" s="16">
        <f>IFERROR(VLOOKUP(D464, reference!A:D, 3, FALSE()), "Not found")</f>
        <v>72</v>
      </c>
      <c r="C464" s="16" t="str">
        <f>IFERROR(VLOOKUP(D464, reference!A:D, 2, FALSE()), "Not found")</f>
        <v>Suomen Nuorisoseurat ry</v>
      </c>
      <c r="D464" t="s">
        <v>85</v>
      </c>
      <c r="E464" s="11" t="s">
        <v>239</v>
      </c>
      <c r="F464" s="11" t="s">
        <v>292</v>
      </c>
      <c r="G464">
        <v>4</v>
      </c>
      <c r="H464">
        <v>17</v>
      </c>
      <c r="I464">
        <v>17</v>
      </c>
      <c r="J464">
        <v>34</v>
      </c>
      <c r="K464">
        <v>1812</v>
      </c>
      <c r="L464">
        <f t="shared" si="10"/>
        <v>1688</v>
      </c>
      <c r="M464">
        <v>3500</v>
      </c>
      <c r="N464">
        <v>2019</v>
      </c>
    </row>
    <row r="465" spans="1:14">
      <c r="A465" s="15" t="str">
        <f>IFERROR(VLOOKUP(D465, reference!A:D, 4, FALSE()), "Not found")</f>
        <v>Jazz ja blues</v>
      </c>
      <c r="B465" s="16">
        <f>IFERROR(VLOOKUP(D465, reference!A:D, 3, FALSE()), "Not found")</f>
        <v>59</v>
      </c>
      <c r="C465" s="16" t="str">
        <f>IFERROR(VLOOKUP(D465, reference!A:D, 2, FALSE()), "Not found")</f>
        <v>Pori Jazz 66 ry</v>
      </c>
      <c r="D465" s="11" t="s">
        <v>57</v>
      </c>
      <c r="E465" s="11" t="s">
        <v>246</v>
      </c>
      <c r="F465" s="11" t="s">
        <v>295</v>
      </c>
      <c r="G465">
        <v>9</v>
      </c>
      <c r="H465">
        <v>40</v>
      </c>
      <c r="I465">
        <v>75</v>
      </c>
      <c r="J465">
        <v>115</v>
      </c>
      <c r="K465">
        <v>67518</v>
      </c>
      <c r="L465">
        <f t="shared" si="10"/>
        <v>282000</v>
      </c>
      <c r="M465">
        <v>349518</v>
      </c>
      <c r="N465">
        <v>2019</v>
      </c>
    </row>
    <row r="466" spans="1:14">
      <c r="A466" s="15" t="str">
        <f>IFERROR(VLOOKUP(D466, reference!A:D, 4, FALSE()), "Not found")</f>
        <v>Jazz ja blues</v>
      </c>
      <c r="B466" s="16">
        <f>IFERROR(VLOOKUP(D466, reference!A:D, 3, FALSE()), "Not found")</f>
        <v>58</v>
      </c>
      <c r="C466" s="16" t="str">
        <f>IFERROR(VLOOKUP(D466, reference!A:D, 2, FALSE()), "Not found")</f>
        <v>Järvenpään Blues-Jazz Diggarit ry</v>
      </c>
      <c r="D466" t="s">
        <v>58</v>
      </c>
      <c r="E466" s="11" t="s">
        <v>236</v>
      </c>
      <c r="F466" s="11" t="s">
        <v>277</v>
      </c>
      <c r="G466">
        <v>5</v>
      </c>
      <c r="H466">
        <v>5</v>
      </c>
      <c r="I466">
        <v>26</v>
      </c>
      <c r="J466">
        <v>31</v>
      </c>
      <c r="K466">
        <v>3359</v>
      </c>
      <c r="L466">
        <f t="shared" si="10"/>
        <v>76641</v>
      </c>
      <c r="M466">
        <v>80000</v>
      </c>
      <c r="N466">
        <v>2019</v>
      </c>
    </row>
    <row r="467" spans="1:14">
      <c r="A467" s="15" t="str">
        <f>IFERROR(VLOOKUP(D467, reference!A:D, 4, FALSE()), "Not found")</f>
        <v>Klassinen musiikki</v>
      </c>
      <c r="B467" s="16">
        <f>IFERROR(VLOOKUP(D467, reference!A:D, 3, FALSE()), "Not found")</f>
        <v>40</v>
      </c>
      <c r="C467" s="16" t="str">
        <f>IFERROR(VLOOKUP(D467, reference!A:D, 2, FALSE()), "Not found")</f>
        <v>Rauman Konserttiyhdistys ry</v>
      </c>
      <c r="D467" t="s">
        <v>151</v>
      </c>
      <c r="E467" s="11" t="s">
        <v>247</v>
      </c>
      <c r="F467" s="11" t="s">
        <v>295</v>
      </c>
      <c r="G467">
        <v>6</v>
      </c>
      <c r="H467">
        <v>10</v>
      </c>
      <c r="I467">
        <v>21</v>
      </c>
      <c r="J467">
        <v>31</v>
      </c>
      <c r="K467">
        <v>1555</v>
      </c>
      <c r="L467">
        <f t="shared" si="10"/>
        <v>2645</v>
      </c>
      <c r="M467">
        <v>4200</v>
      </c>
      <c r="N467">
        <v>2019</v>
      </c>
    </row>
    <row r="468" spans="1:14">
      <c r="A468" s="15" t="str">
        <f>IFERROR(VLOOKUP(D468, reference!A:D, 4, FALSE()), "Not found")</f>
        <v>Klassinen musiikki</v>
      </c>
      <c r="B468" s="16">
        <f>IFERROR(VLOOKUP(D468, reference!A:D, 3, FALSE()), "Not found")</f>
        <v>41</v>
      </c>
      <c r="C468" s="16" t="str">
        <f>IFERROR(VLOOKUP(D468, reference!A:D, 2, FALSE()), "Not found")</f>
        <v>Riihimäen Kesäkonsertit -yhdistys ry</v>
      </c>
      <c r="D468" t="s">
        <v>60</v>
      </c>
      <c r="E468" s="11" t="s">
        <v>248</v>
      </c>
      <c r="F468" s="11" t="s">
        <v>290</v>
      </c>
      <c r="G468">
        <v>6</v>
      </c>
      <c r="H468">
        <v>7</v>
      </c>
      <c r="I468">
        <v>15</v>
      </c>
      <c r="J468">
        <v>22</v>
      </c>
      <c r="K468">
        <v>808</v>
      </c>
      <c r="L468">
        <f t="shared" si="10"/>
        <v>1230</v>
      </c>
      <c r="M468">
        <v>2038</v>
      </c>
      <c r="N468">
        <v>2019</v>
      </c>
    </row>
    <row r="469" spans="1:14">
      <c r="A469" s="15" t="str">
        <f>IFERROR(VLOOKUP(D469, reference!A:D, 4, FALSE()), "Not found")</f>
        <v>Pop ja rock</v>
      </c>
      <c r="B469" s="16">
        <f>IFERROR(VLOOKUP(D469, reference!A:D, 3, FALSE()), "Not found")</f>
        <v>95</v>
      </c>
      <c r="C469" s="16" t="str">
        <f>IFERROR(VLOOKUP(D469, reference!A:D, 2, FALSE()), "Not found")</f>
        <v>Vantaan Festivaalit Oy</v>
      </c>
      <c r="D469" s="11" t="s">
        <v>91</v>
      </c>
      <c r="E469" s="11" t="s">
        <v>211</v>
      </c>
      <c r="F469" s="11" t="s">
        <v>278</v>
      </c>
      <c r="G469">
        <v>3</v>
      </c>
      <c r="H469">
        <v>100</v>
      </c>
      <c r="I469">
        <v>0</v>
      </c>
      <c r="J469">
        <v>100</v>
      </c>
      <c r="K469">
        <v>105000</v>
      </c>
      <c r="L469">
        <f t="shared" si="10"/>
        <v>0</v>
      </c>
      <c r="M469">
        <v>105000</v>
      </c>
      <c r="N469">
        <v>2019</v>
      </c>
    </row>
    <row r="470" spans="1:14">
      <c r="A470" s="15" t="str">
        <f>IFERROR(VLOOKUP(D470, reference!A:D, 4, FALSE()), "Not found")</f>
        <v>Klassinen musiikki</v>
      </c>
      <c r="B470" s="16">
        <f>IFERROR(VLOOKUP(D470, reference!A:D, 3, FALSE()), "Not found")</f>
        <v>38</v>
      </c>
      <c r="C470" s="16" t="str">
        <f>IFERROR(VLOOKUP(D470, reference!A:D, 2, FALSE()), "Not found")</f>
        <v>Pietarsaaren Sinfonietta</v>
      </c>
      <c r="D470" t="s">
        <v>61</v>
      </c>
      <c r="E470" s="11" t="s">
        <v>249</v>
      </c>
      <c r="F470" s="11" t="s">
        <v>289</v>
      </c>
      <c r="G470">
        <v>5</v>
      </c>
      <c r="H470">
        <v>7</v>
      </c>
      <c r="I470">
        <v>9</v>
      </c>
      <c r="J470">
        <v>16</v>
      </c>
      <c r="K470">
        <v>900</v>
      </c>
      <c r="L470">
        <f t="shared" si="10"/>
        <v>1699</v>
      </c>
      <c r="M470">
        <v>2599</v>
      </c>
      <c r="N470">
        <v>2019</v>
      </c>
    </row>
    <row r="471" spans="1:14">
      <c r="A471" s="15" t="str">
        <f>IFERROR(VLOOKUP(D471, reference!A:D, 4, FALSE()), "Not found")</f>
        <v>Lasten ja nuorten festivaalit</v>
      </c>
      <c r="B471" s="16">
        <f>IFERROR(VLOOKUP(D471, reference!A:D, 3, FALSE()), "Not found")</f>
        <v>83</v>
      </c>
      <c r="C471" s="16" t="str">
        <f>IFERROR(VLOOKUP(D471, reference!A:D, 2, FALSE()), "Not found")</f>
        <v>Lasten Laulukaupunki ry</v>
      </c>
      <c r="D471" t="s">
        <v>62</v>
      </c>
      <c r="E471" s="11" t="s">
        <v>250</v>
      </c>
      <c r="F471" s="11" t="s">
        <v>278</v>
      </c>
      <c r="G471">
        <v>6</v>
      </c>
      <c r="H471">
        <v>3</v>
      </c>
      <c r="I471">
        <v>74</v>
      </c>
      <c r="J471">
        <v>77</v>
      </c>
      <c r="K471">
        <v>390</v>
      </c>
      <c r="L471">
        <f t="shared" si="10"/>
        <v>11960</v>
      </c>
      <c r="M471">
        <v>12350</v>
      </c>
      <c r="N471">
        <v>2019</v>
      </c>
    </row>
    <row r="472" spans="1:14">
      <c r="A472" s="2" t="str">
        <f>IFERROR(VLOOKUP(D472, reference!A:D, 4, FALSE()), "Not found")</f>
        <v>Klassinen musiikki</v>
      </c>
      <c r="B472" s="3">
        <f>IFERROR(VLOOKUP(D472, reference!A:D, 3, FALSE()), "Not found")</f>
        <v>42</v>
      </c>
      <c r="C472" s="3" t="str">
        <f>IFERROR(VLOOKUP(D472, reference!A:D, 2, FALSE()), "Not found")</f>
        <v>Sastamala Gregoriana ry</v>
      </c>
      <c r="D472" t="s">
        <v>64</v>
      </c>
      <c r="E472" s="11" t="s">
        <v>251</v>
      </c>
      <c r="F472" s="11" t="s">
        <v>292</v>
      </c>
      <c r="G472">
        <v>9</v>
      </c>
      <c r="H472">
        <v>12</v>
      </c>
      <c r="I472">
        <v>1</v>
      </c>
      <c r="J472">
        <v>13</v>
      </c>
      <c r="K472">
        <v>1960</v>
      </c>
      <c r="L472">
        <f t="shared" si="10"/>
        <v>1140</v>
      </c>
      <c r="M472">
        <v>3100</v>
      </c>
      <c r="N472">
        <v>2019</v>
      </c>
    </row>
    <row r="473" spans="1:14">
      <c r="A473" s="2" t="str">
        <f>IFERROR(VLOOKUP(D473, reference!A:D, 4, FALSE()), "Not found")</f>
        <v>Monitaidefestivaalit</v>
      </c>
      <c r="B473" s="3">
        <f>IFERROR(VLOOKUP(D473, reference!A:D, 3, FALSE()), "Not found")</f>
        <v>8</v>
      </c>
      <c r="C473" s="3" t="str">
        <f>IFERROR(VLOOKUP(D473, reference!A:D, 2, FALSE()), "Not found")</f>
        <v>Sata-Häme Soi ry</v>
      </c>
      <c r="D473" t="s">
        <v>65</v>
      </c>
      <c r="E473" s="11" t="s">
        <v>252</v>
      </c>
      <c r="F473" s="11" t="s">
        <v>292</v>
      </c>
      <c r="G473">
        <v>4</v>
      </c>
      <c r="H473">
        <v>28</v>
      </c>
      <c r="I473">
        <v>60</v>
      </c>
      <c r="J473">
        <v>88</v>
      </c>
      <c r="K473">
        <v>3723</v>
      </c>
      <c r="L473">
        <f t="shared" si="10"/>
        <v>11408</v>
      </c>
      <c r="M473">
        <v>15131</v>
      </c>
      <c r="N473">
        <v>2019</v>
      </c>
    </row>
    <row r="474" spans="1:14">
      <c r="A474" s="2" t="str">
        <f>IFERROR(VLOOKUP(D474, reference!A:D, 4, FALSE()), "Not found")</f>
        <v>Klassinen musiikki</v>
      </c>
      <c r="B474" s="3">
        <f>IFERROR(VLOOKUP(D474, reference!A:D, 3, FALSE()), "Not found")</f>
        <v>43</v>
      </c>
      <c r="C474" s="3" t="str">
        <f>IFERROR(VLOOKUP(D474, reference!A:D, 2, FALSE()), "Not found")</f>
        <v>Satasoittoyhdistys ry</v>
      </c>
      <c r="D474" t="s">
        <v>66</v>
      </c>
      <c r="E474" s="11" t="s">
        <v>275</v>
      </c>
      <c r="F474" s="11" t="s">
        <v>295</v>
      </c>
      <c r="G474">
        <v>10</v>
      </c>
      <c r="H474">
        <v>7</v>
      </c>
      <c r="I474">
        <v>15</v>
      </c>
      <c r="J474">
        <v>22</v>
      </c>
      <c r="K474">
        <v>1862</v>
      </c>
      <c r="L474">
        <f t="shared" si="10"/>
        <v>2839</v>
      </c>
      <c r="M474">
        <v>4701</v>
      </c>
      <c r="N474">
        <v>2019</v>
      </c>
    </row>
    <row r="475" spans="1:14">
      <c r="A475" s="2" t="str">
        <f>IFERROR(VLOOKUP(D475, reference!A:D, 4, FALSE()), "Not found")</f>
        <v>Ooppera ja kuoro</v>
      </c>
      <c r="B475" s="3">
        <f>IFERROR(VLOOKUP(D475, reference!A:D, 3, FALSE()), "Not found")</f>
        <v>50</v>
      </c>
      <c r="C475" s="3" t="str">
        <f>IFERROR(VLOOKUP(D475, reference!A:D, 2, FALSE()), "Not found")</f>
        <v>Savonlinnan Oopperajuhlien kannatusyhdistys ry</v>
      </c>
      <c r="D475" t="s">
        <v>67</v>
      </c>
      <c r="E475" s="11" t="s">
        <v>253</v>
      </c>
      <c r="F475" s="11" t="s">
        <v>287</v>
      </c>
      <c r="G475">
        <v>31</v>
      </c>
      <c r="H475">
        <v>28</v>
      </c>
      <c r="I475">
        <v>34</v>
      </c>
      <c r="J475">
        <v>62</v>
      </c>
      <c r="K475">
        <v>47331</v>
      </c>
      <c r="L475">
        <f t="shared" si="10"/>
        <v>17170</v>
      </c>
      <c r="M475">
        <v>64501</v>
      </c>
      <c r="N475">
        <v>2019</v>
      </c>
    </row>
    <row r="476" spans="1:14">
      <c r="A476" s="2" t="str">
        <f>IFERROR(VLOOKUP(D476, reference!A:D, 4, FALSE()), "Not found")</f>
        <v>Folk</v>
      </c>
      <c r="B476" s="3">
        <f>IFERROR(VLOOKUP(D476, reference!A:D, 3, FALSE()), "Not found")</f>
        <v>68</v>
      </c>
      <c r="C476" s="3" t="str">
        <f>IFERROR(VLOOKUP(D476, reference!A:D, 2, FALSE()), "Not found")</f>
        <v>Seurasaarisäätiö - Fölisöstiftelsen</v>
      </c>
      <c r="D476" t="s">
        <v>68</v>
      </c>
      <c r="E476" s="11" t="s">
        <v>214</v>
      </c>
      <c r="F476" s="11" t="s">
        <v>277</v>
      </c>
      <c r="G476">
        <v>1</v>
      </c>
      <c r="H476">
        <v>48</v>
      </c>
      <c r="I476">
        <v>9</v>
      </c>
      <c r="J476">
        <v>57</v>
      </c>
      <c r="K476">
        <v>3891</v>
      </c>
      <c r="L476">
        <f t="shared" si="10"/>
        <v>1322</v>
      </c>
      <c r="M476">
        <v>5213</v>
      </c>
      <c r="N476">
        <v>2019</v>
      </c>
    </row>
    <row r="477" spans="1:14">
      <c r="A477" s="2" t="str">
        <f>IFERROR(VLOOKUP(D477, reference!A:D, 4, FALSE()), "Not found")</f>
        <v>Klassinen musiikki</v>
      </c>
      <c r="B477" s="3">
        <f>IFERROR(VLOOKUP(D477, reference!A:D, 3, FALSE()), "Not found")</f>
        <v>26</v>
      </c>
      <c r="C477" s="3" t="str">
        <f>IFERROR(VLOOKUP(D477, reference!A:D, 2, FALSE()), "Not found")</f>
        <v>Lahden Kaupunginorkesteri</v>
      </c>
      <c r="D477" s="11" t="s">
        <v>69</v>
      </c>
      <c r="E477" s="11" t="s">
        <v>230</v>
      </c>
      <c r="F477" s="11" t="s">
        <v>282</v>
      </c>
      <c r="G477">
        <v>4</v>
      </c>
      <c r="H477">
        <v>7</v>
      </c>
      <c r="I477">
        <v>7</v>
      </c>
      <c r="J477">
        <v>14</v>
      </c>
      <c r="K477">
        <v>3585</v>
      </c>
      <c r="L477">
        <f t="shared" si="10"/>
        <v>1342</v>
      </c>
      <c r="M477">
        <v>4927</v>
      </c>
      <c r="N477">
        <v>2019</v>
      </c>
    </row>
    <row r="478" spans="1:14">
      <c r="A478" s="2" t="str">
        <f>IFERROR(VLOOKUP(D478, reference!A:D, 4, FALSE()), "Not found")</f>
        <v>Elokuva</v>
      </c>
      <c r="B478" s="3">
        <f>IFERROR(VLOOKUP(D478, reference!A:D, 3, FALSE()), "Not found")</f>
        <v>88</v>
      </c>
      <c r="C478" s="3" t="str">
        <f>IFERROR(VLOOKUP(D478, reference!A:D, 2, FALSE()), "Not found")</f>
        <v>Sodankylän Elokuvafestivaali ry</v>
      </c>
      <c r="D478" t="s">
        <v>70</v>
      </c>
      <c r="E478" s="11" t="s">
        <v>235</v>
      </c>
      <c r="F478" s="11" t="s">
        <v>281</v>
      </c>
      <c r="G478">
        <v>5</v>
      </c>
      <c r="H478">
        <v>143</v>
      </c>
      <c r="I478">
        <v>23</v>
      </c>
      <c r="J478">
        <v>166</v>
      </c>
      <c r="K478">
        <v>30371</v>
      </c>
      <c r="L478">
        <f t="shared" si="10"/>
        <v>2063</v>
      </c>
      <c r="M478">
        <v>32434</v>
      </c>
      <c r="N478">
        <v>2019</v>
      </c>
    </row>
    <row r="479" spans="1:14">
      <c r="A479" s="2" t="str">
        <f>IFERROR(VLOOKUP(D479, reference!A:D, 4, FALSE()), "Not found")</f>
        <v>Klassinen musiikki</v>
      </c>
      <c r="B479" s="3">
        <f>IFERROR(VLOOKUP(D479, reference!A:D, 3, FALSE()), "Not found")</f>
        <v>44</v>
      </c>
      <c r="C479" s="3" t="str">
        <f>IFERROR(VLOOKUP(D479, reference!A:D, 2, FALSE()), "Not found")</f>
        <v>Sysmän Suvisoiton Tuki ry</v>
      </c>
      <c r="D479" t="s">
        <v>71</v>
      </c>
      <c r="E479" s="11" t="s">
        <v>254</v>
      </c>
      <c r="F479" s="11" t="s">
        <v>282</v>
      </c>
      <c r="G479">
        <v>8</v>
      </c>
      <c r="H479">
        <v>8</v>
      </c>
      <c r="I479">
        <v>1</v>
      </c>
      <c r="J479">
        <v>9</v>
      </c>
      <c r="K479">
        <v>1830</v>
      </c>
      <c r="L479">
        <f t="shared" si="10"/>
        <v>170</v>
      </c>
      <c r="M479">
        <v>2000</v>
      </c>
      <c r="N479">
        <v>2019</v>
      </c>
    </row>
    <row r="480" spans="1:14">
      <c r="A480" s="2" t="str">
        <f>IFERROR(VLOOKUP(D480, reference!A:D, 4, FALSE()), "Not found")</f>
        <v>Kuvataide</v>
      </c>
      <c r="B480" s="3">
        <f>IFERROR(VLOOKUP(D480, reference!A:D, 3, FALSE()), "Not found")</f>
        <v>87</v>
      </c>
      <c r="C480" s="3" t="str">
        <f>IFERROR(VLOOKUP(D480, reference!A:D, 2, FALSE()), "Not found")</f>
        <v>Taidekeskus Salmela Oy</v>
      </c>
      <c r="D480" t="s">
        <v>72</v>
      </c>
      <c r="E480" s="11" t="s">
        <v>255</v>
      </c>
      <c r="F480" s="11" t="s">
        <v>287</v>
      </c>
      <c r="G480">
        <v>65</v>
      </c>
      <c r="H480">
        <v>7</v>
      </c>
      <c r="I480">
        <v>2</v>
      </c>
      <c r="J480">
        <v>9</v>
      </c>
      <c r="K480">
        <v>41580</v>
      </c>
      <c r="L480">
        <f t="shared" si="10"/>
        <v>3210</v>
      </c>
      <c r="M480">
        <v>44790</v>
      </c>
      <c r="N480">
        <v>2019</v>
      </c>
    </row>
    <row r="481" spans="1:14">
      <c r="A481" s="2" t="str">
        <f>IFERROR(VLOOKUP(D481, reference!A:D, 4, FALSE()), "Not found")</f>
        <v>Jazz ja blues</v>
      </c>
      <c r="B481" s="3">
        <f>IFERROR(VLOOKUP(D481, reference!A:D, 3, FALSE()), "Not found")</f>
        <v>60</v>
      </c>
      <c r="C481" s="3" t="str">
        <f>IFERROR(VLOOKUP(D481, reference!A:D, 2, FALSE()), "Not found")</f>
        <v>Tampereen kaupunki</v>
      </c>
      <c r="D481" t="s">
        <v>74</v>
      </c>
      <c r="E481" s="11" t="s">
        <v>239</v>
      </c>
      <c r="F481" s="11" t="s">
        <v>292</v>
      </c>
      <c r="G481">
        <v>4</v>
      </c>
      <c r="H481">
        <v>21</v>
      </c>
      <c r="I481">
        <v>4</v>
      </c>
      <c r="J481">
        <v>25</v>
      </c>
      <c r="K481">
        <v>3255</v>
      </c>
      <c r="L481">
        <f t="shared" si="10"/>
        <v>1370</v>
      </c>
      <c r="M481">
        <v>4625</v>
      </c>
      <c r="N481">
        <v>2019</v>
      </c>
    </row>
    <row r="482" spans="1:14">
      <c r="A482" s="2" t="str">
        <f>IFERROR(VLOOKUP(D482, reference!A:D, 4, FALSE()), "Not found")</f>
        <v>Elokuva</v>
      </c>
      <c r="B482" s="3">
        <f>IFERROR(VLOOKUP(D482, reference!A:D, 3, FALSE()), "Not found")</f>
        <v>89</v>
      </c>
      <c r="C482" s="3" t="str">
        <f>IFERROR(VLOOKUP(D482, reference!A:D, 2, FALSE()), "Not found")</f>
        <v>Tampereen elokuvajuhlat - Tampere Film Festival ry</v>
      </c>
      <c r="D482" t="s">
        <v>75</v>
      </c>
      <c r="E482" s="11" t="s">
        <v>239</v>
      </c>
      <c r="F482" s="11" t="s">
        <v>292</v>
      </c>
      <c r="G482">
        <v>5</v>
      </c>
      <c r="H482">
        <v>128</v>
      </c>
      <c r="I482">
        <v>74</v>
      </c>
      <c r="J482">
        <v>202</v>
      </c>
      <c r="K482">
        <v>7640</v>
      </c>
      <c r="L482">
        <f t="shared" si="10"/>
        <v>19517</v>
      </c>
      <c r="M482">
        <v>27157</v>
      </c>
      <c r="N482">
        <v>2019</v>
      </c>
    </row>
    <row r="483" spans="1:14">
      <c r="A483" s="2" t="str">
        <f>IFERROR(VLOOKUP(D483, reference!A:D, 4, FALSE()), "Not found")</f>
        <v>Ooppera ja kuoro</v>
      </c>
      <c r="B483" s="3">
        <f>IFERROR(VLOOKUP(D483, reference!A:D, 3, FALSE()), "Not found")</f>
        <v>51</v>
      </c>
      <c r="C483" s="3" t="str">
        <f>IFERROR(VLOOKUP(D483, reference!A:D, 2, FALSE()), "Not found")</f>
        <v>Tampereen kaupunki</v>
      </c>
      <c r="D483" t="s">
        <v>86</v>
      </c>
      <c r="E483" s="11" t="s">
        <v>239</v>
      </c>
      <c r="F483" s="11" t="s">
        <v>292</v>
      </c>
      <c r="G483">
        <v>6</v>
      </c>
      <c r="H483">
        <v>19</v>
      </c>
      <c r="I483">
        <v>100</v>
      </c>
      <c r="J483">
        <v>119</v>
      </c>
      <c r="K483">
        <v>4392</v>
      </c>
      <c r="L483">
        <f t="shared" si="10"/>
        <v>30431</v>
      </c>
      <c r="M483">
        <v>34823</v>
      </c>
      <c r="N483">
        <v>2019</v>
      </c>
    </row>
    <row r="484" spans="1:14">
      <c r="A484" s="2" t="str">
        <f>IFERROR(VLOOKUP(D484, reference!A:D, 4, FALSE()), "Not found")</f>
        <v>Teatteri ja kirjallisuus</v>
      </c>
      <c r="B484" s="3">
        <f>IFERROR(VLOOKUP(D484, reference!A:D, 3, FALSE()), "Not found")</f>
        <v>79</v>
      </c>
      <c r="C484" s="3" t="str">
        <f>IFERROR(VLOOKUP(D484, reference!A:D, 2, FALSE()), "Not found")</f>
        <v>Tampereen Teatterikesä ry</v>
      </c>
      <c r="D484" s="11" t="s">
        <v>76</v>
      </c>
      <c r="E484" s="11" t="s">
        <v>239</v>
      </c>
      <c r="F484" s="11" t="s">
        <v>292</v>
      </c>
      <c r="G484">
        <v>7</v>
      </c>
      <c r="H484">
        <v>202</v>
      </c>
      <c r="I484">
        <v>212</v>
      </c>
      <c r="J484">
        <v>414</v>
      </c>
      <c r="K484">
        <v>29979</v>
      </c>
      <c r="L484">
        <f t="shared" si="10"/>
        <v>59939</v>
      </c>
      <c r="M484">
        <v>89918</v>
      </c>
      <c r="N484">
        <v>2019</v>
      </c>
    </row>
    <row r="485" spans="1:14">
      <c r="A485" s="2" t="str">
        <f>IFERROR(VLOOKUP(D485, reference!A:D, 4, FALSE()), "Not found")</f>
        <v>Tanssi</v>
      </c>
      <c r="B485" s="3">
        <f>IFERROR(VLOOKUP(D485, reference!A:D, 3, FALSE()), "Not found")</f>
        <v>74</v>
      </c>
      <c r="C485" s="3" t="str">
        <f>IFERROR(VLOOKUP(D485, reference!A:D, 2, FALSE()), "Not found")</f>
        <v>Tanssiteatteri MD</v>
      </c>
      <c r="D485" s="11" t="s">
        <v>182</v>
      </c>
      <c r="E485" s="11" t="s">
        <v>239</v>
      </c>
      <c r="F485" s="11" t="s">
        <v>292</v>
      </c>
      <c r="G485">
        <v>6</v>
      </c>
      <c r="H485">
        <v>6</v>
      </c>
      <c r="I485">
        <v>18</v>
      </c>
      <c r="J485">
        <v>24</v>
      </c>
      <c r="K485">
        <v>206</v>
      </c>
      <c r="L485">
        <f t="shared" si="10"/>
        <v>641</v>
      </c>
      <c r="M485">
        <v>847</v>
      </c>
      <c r="N485">
        <v>2019</v>
      </c>
    </row>
    <row r="486" spans="1:14">
      <c r="A486" s="15" t="str">
        <f>IFERROR(VLOOKUP(D486, reference!A:D, 4, FALSE()), "Not found")</f>
        <v>Teatteri ja kirjallisuus</v>
      </c>
      <c r="B486" s="16">
        <f>IFERROR(VLOOKUP(D486, reference!A:D, 3, FALSE()), "Not found")</f>
        <v>76</v>
      </c>
      <c r="C486" s="16" t="str">
        <f>IFERROR(VLOOKUP(D486, reference!A:D, 2, FALSE()), "Not found")</f>
        <v>Komiikkaa kansalle ry</v>
      </c>
      <c r="D486" s="11" t="s">
        <v>314</v>
      </c>
      <c r="E486" s="11" t="s">
        <v>239</v>
      </c>
      <c r="F486" s="11" t="s">
        <v>292</v>
      </c>
      <c r="G486">
        <v>3</v>
      </c>
      <c r="H486">
        <v>48</v>
      </c>
      <c r="I486">
        <v>0</v>
      </c>
      <c r="J486">
        <v>48</v>
      </c>
      <c r="K486">
        <v>2576</v>
      </c>
      <c r="L486">
        <f t="shared" si="10"/>
        <v>132</v>
      </c>
      <c r="M486">
        <v>2708</v>
      </c>
      <c r="N486">
        <v>2019</v>
      </c>
    </row>
    <row r="487" spans="1:14">
      <c r="A487" s="2" t="str">
        <f>IFERROR(VLOOKUP(D487, reference!A:D, 4, FALSE()), "Not found")</f>
        <v>Jazz ja blues</v>
      </c>
      <c r="B487" s="3">
        <f>IFERROR(VLOOKUP(D487, reference!A:D, 3, FALSE()), "Not found")</f>
        <v>62</v>
      </c>
      <c r="C487" s="3" t="str">
        <f>IFERROR(VLOOKUP(D487, reference!A:D, 2, FALSE()), "Not found")</f>
        <v>Jazz City Turku ry</v>
      </c>
      <c r="D487" t="s">
        <v>77</v>
      </c>
      <c r="E487" s="11" t="s">
        <v>211</v>
      </c>
      <c r="F487" s="11" t="s">
        <v>278</v>
      </c>
      <c r="G487">
        <v>5</v>
      </c>
      <c r="H487">
        <v>12</v>
      </c>
      <c r="I487">
        <v>5</v>
      </c>
      <c r="J487">
        <v>17</v>
      </c>
      <c r="K487">
        <v>991</v>
      </c>
      <c r="L487">
        <f t="shared" si="10"/>
        <v>344</v>
      </c>
      <c r="M487">
        <v>1335</v>
      </c>
      <c r="N487">
        <v>2019</v>
      </c>
    </row>
    <row r="488" spans="1:14">
      <c r="A488" s="2" t="str">
        <f>IFERROR(VLOOKUP(D488, reference!A:D, 4, FALSE()), "Not found")</f>
        <v>Klassinen musiikki</v>
      </c>
      <c r="B488" s="3">
        <f>IFERROR(VLOOKUP(D488, reference!A:D, 3, FALSE()), "Not found")</f>
        <v>45</v>
      </c>
      <c r="C488" s="3" t="str">
        <f>IFERROR(VLOOKUP(D488, reference!A:D, 2, FALSE()), "Not found")</f>
        <v>Turun musiikkijuhlasäätiö</v>
      </c>
      <c r="D488" t="s">
        <v>78</v>
      </c>
      <c r="E488" s="11" t="s">
        <v>211</v>
      </c>
      <c r="F488" s="11" t="s">
        <v>278</v>
      </c>
      <c r="G488">
        <v>15</v>
      </c>
      <c r="H488">
        <v>40</v>
      </c>
      <c r="I488">
        <v>16</v>
      </c>
      <c r="J488">
        <v>56</v>
      </c>
      <c r="K488">
        <v>10020</v>
      </c>
      <c r="L488">
        <f t="shared" si="10"/>
        <v>12980</v>
      </c>
      <c r="M488">
        <v>23000</v>
      </c>
      <c r="N488">
        <v>2019</v>
      </c>
    </row>
    <row r="489" spans="1:14">
      <c r="A489" s="2" t="str">
        <f>IFERROR(VLOOKUP(D489, reference!A:D, 4, FALSE()), "Not found")</f>
        <v>Monitaidefestivaalit</v>
      </c>
      <c r="B489" s="3">
        <f>IFERROR(VLOOKUP(D489, reference!A:D, 3, FALSE()), "Not found")</f>
        <v>10</v>
      </c>
      <c r="C489" s="3" t="str">
        <f>IFERROR(VLOOKUP(D489, reference!A:D, 2, FALSE()), "Not found")</f>
        <v>Työväen Musiikkitapahtuma ry</v>
      </c>
      <c r="D489" t="s">
        <v>79</v>
      </c>
      <c r="E489" s="11" t="s">
        <v>256</v>
      </c>
      <c r="F489" s="11" t="s">
        <v>292</v>
      </c>
      <c r="G489">
        <v>4</v>
      </c>
      <c r="H489">
        <v>44</v>
      </c>
      <c r="I489">
        <v>21</v>
      </c>
      <c r="J489">
        <v>65</v>
      </c>
      <c r="K489">
        <v>12280</v>
      </c>
      <c r="L489">
        <f t="shared" ref="L489:L552" si="11">M489-K489</f>
        <v>25852</v>
      </c>
      <c r="M489">
        <v>38132</v>
      </c>
      <c r="N489">
        <v>2019</v>
      </c>
    </row>
    <row r="490" spans="1:14">
      <c r="A490" s="2" t="str">
        <f>IFERROR(VLOOKUP(D490, reference!A:D, 4, FALSE()), "Not found")</f>
        <v>Tanssi</v>
      </c>
      <c r="B490" s="3">
        <f>IFERROR(VLOOKUP(D490, reference!A:D, 3, FALSE()), "Not found")</f>
        <v>73</v>
      </c>
      <c r="C490" s="3" t="str">
        <f>IFERROR(VLOOKUP(D490, reference!A:D, 2, FALSE()), "Not found")</f>
        <v>Pyhäsalmen Tanssi ry</v>
      </c>
      <c r="D490" s="11" t="s">
        <v>98</v>
      </c>
      <c r="E490" s="11" t="s">
        <v>257</v>
      </c>
      <c r="F490" s="11" t="s">
        <v>280</v>
      </c>
      <c r="G490">
        <v>5</v>
      </c>
      <c r="H490">
        <v>9</v>
      </c>
      <c r="I490">
        <v>11</v>
      </c>
      <c r="J490">
        <v>20</v>
      </c>
      <c r="K490">
        <v>534</v>
      </c>
      <c r="L490">
        <f t="shared" si="11"/>
        <v>483</v>
      </c>
      <c r="M490">
        <v>1017</v>
      </c>
      <c r="N490">
        <v>2019</v>
      </c>
    </row>
    <row r="491" spans="1:14">
      <c r="A491" s="2" t="str">
        <f>IFERROR(VLOOKUP(D491, reference!A:D, 4, FALSE()), "Not found")</f>
        <v>Klassinen musiikki</v>
      </c>
      <c r="B491" s="3">
        <f>IFERROR(VLOOKUP(D491, reference!A:D, 3, FALSE()), "Not found")</f>
        <v>47</v>
      </c>
      <c r="C491" s="3" t="str">
        <f>IFERROR(VLOOKUP(D491, reference!A:D, 2, FALSE()), "Not found")</f>
        <v>Urkuyö ja Aaria ry</v>
      </c>
      <c r="D491" s="11" t="s">
        <v>80</v>
      </c>
      <c r="E491" s="11" t="s">
        <v>205</v>
      </c>
      <c r="F491" s="11" t="s">
        <v>277</v>
      </c>
      <c r="G491">
        <v>13</v>
      </c>
      <c r="H491">
        <v>12</v>
      </c>
      <c r="I491">
        <v>14</v>
      </c>
      <c r="J491">
        <v>26</v>
      </c>
      <c r="K491">
        <v>3122</v>
      </c>
      <c r="L491">
        <f t="shared" si="11"/>
        <v>1406</v>
      </c>
      <c r="M491">
        <v>4528</v>
      </c>
      <c r="N491">
        <v>2019</v>
      </c>
    </row>
    <row r="492" spans="1:14">
      <c r="A492" s="2" t="str">
        <f>IFERROR(VLOOKUP(D492, reference!A:D, 4, FALSE()), "Not found")</f>
        <v>Ooppera ja kuoro</v>
      </c>
      <c r="B492" s="3">
        <f>IFERROR(VLOOKUP(D492, reference!A:D, 3, FALSE()), "Not found")</f>
        <v>52</v>
      </c>
      <c r="C492" s="3" t="str">
        <f>IFERROR(VLOOKUP(D492, reference!A:D, 2, FALSE()), "Not found")</f>
        <v>Vaasan kaupunki</v>
      </c>
      <c r="D492" t="s">
        <v>81</v>
      </c>
      <c r="E492" s="11" t="s">
        <v>258</v>
      </c>
      <c r="F492" s="11" t="s">
        <v>289</v>
      </c>
      <c r="G492">
        <v>4</v>
      </c>
      <c r="H492">
        <v>61</v>
      </c>
      <c r="I492">
        <v>200</v>
      </c>
      <c r="J492">
        <v>261</v>
      </c>
      <c r="K492">
        <v>1600</v>
      </c>
      <c r="L492">
        <f t="shared" si="11"/>
        <v>5400</v>
      </c>
      <c r="M492">
        <v>7000</v>
      </c>
      <c r="N492">
        <v>2019</v>
      </c>
    </row>
    <row r="493" spans="1:14">
      <c r="A493" s="2" t="str">
        <f>IFERROR(VLOOKUP(D493, reference!A:D, 4, FALSE()), "Not found")</f>
        <v>Lasten ja nuorten festivaalit</v>
      </c>
      <c r="B493" s="3">
        <f>IFERROR(VLOOKUP(D493, reference!A:D, 3, FALSE()), "Not found")</f>
        <v>85</v>
      </c>
      <c r="C493" s="3" t="str">
        <f>IFERROR(VLOOKUP(D493, reference!A:D, 2, FALSE()), "Not found")</f>
        <v>Varkauden kaupunki</v>
      </c>
      <c r="D493" t="s">
        <v>82</v>
      </c>
      <c r="E493" s="11" t="s">
        <v>259</v>
      </c>
      <c r="F493" s="11" t="s">
        <v>283</v>
      </c>
      <c r="G493">
        <v>7</v>
      </c>
      <c r="H493">
        <v>142</v>
      </c>
      <c r="I493">
        <v>152</v>
      </c>
      <c r="J493">
        <v>294</v>
      </c>
      <c r="K493">
        <v>7670</v>
      </c>
      <c r="L493">
        <f t="shared" si="11"/>
        <v>18420</v>
      </c>
      <c r="M493">
        <v>26090</v>
      </c>
      <c r="N493">
        <v>2019</v>
      </c>
    </row>
    <row r="494" spans="1:14">
      <c r="A494" s="2" t="str">
        <f>IFERROR(VLOOKUP(D494, reference!A:D, 4, FALSE()), "Not found")</f>
        <v>Jazz &amp; blues</v>
      </c>
      <c r="B494" s="3">
        <f>IFERROR(VLOOKUP(D494, reference!A:D, 3, FALSE()), "Not found")</f>
        <v>56</v>
      </c>
      <c r="C494" s="3" t="str">
        <f>IFERROR(VLOOKUP(D494, reference!A:D, 2, FALSE()), "Not found")</f>
        <v>Espoo Big Band ry</v>
      </c>
      <c r="D494" s="11" t="s">
        <v>10</v>
      </c>
      <c r="E494" s="11" t="s">
        <v>205</v>
      </c>
      <c r="F494" s="11" t="s">
        <v>277</v>
      </c>
      <c r="G494">
        <v>5</v>
      </c>
      <c r="H494">
        <v>24</v>
      </c>
      <c r="I494">
        <v>20</v>
      </c>
      <c r="J494">
        <v>44</v>
      </c>
      <c r="K494">
        <v>3872</v>
      </c>
      <c r="L494">
        <f t="shared" si="11"/>
        <v>5256</v>
      </c>
      <c r="M494">
        <v>9128</v>
      </c>
      <c r="N494">
        <v>2018</v>
      </c>
    </row>
    <row r="495" spans="1:14">
      <c r="A495" s="15" t="str">
        <f>IFERROR(VLOOKUP(D495, reference!A:D, 4, FALSE()), "Not found")</f>
        <v>Klassinen musiikki</v>
      </c>
      <c r="B495" s="16">
        <f>IFERROR(VLOOKUP(D495, reference!A:D, 3, FALSE()), "Not found")</f>
        <v>39</v>
      </c>
      <c r="C495" s="16" t="str">
        <f>IFERROR(VLOOKUP(D495, reference!A:D, 2, FALSE()), "Not found")</f>
        <v>Pro Avanti! Ry</v>
      </c>
      <c r="D495" s="14" t="s">
        <v>11</v>
      </c>
      <c r="E495" s="13" t="s">
        <v>206</v>
      </c>
      <c r="F495" s="13" t="s">
        <v>277</v>
      </c>
      <c r="G495">
        <v>5</v>
      </c>
      <c r="H495">
        <v>9</v>
      </c>
      <c r="I495">
        <v>3</v>
      </c>
      <c r="J495">
        <v>12</v>
      </c>
      <c r="K495">
        <v>1577</v>
      </c>
      <c r="L495">
        <f t="shared" si="11"/>
        <v>1021</v>
      </c>
      <c r="M495">
        <v>2598</v>
      </c>
      <c r="N495">
        <v>2018</v>
      </c>
    </row>
    <row r="496" spans="1:14">
      <c r="A496" s="15" t="str">
        <f>IFERROR(VLOOKUP(D496, reference!A:D, 4, FALSE()), "Not found")</f>
        <v>Jazz ja blues</v>
      </c>
      <c r="B496" s="16">
        <f>IFERROR(VLOOKUP(D496, reference!A:D, 3, FALSE()), "Not found")</f>
        <v>57</v>
      </c>
      <c r="C496" s="16" t="str">
        <f>IFERROR(VLOOKUP(D496, reference!A:D, 2, FALSE()), "Not found")</f>
        <v>Intersseföreningn för jazzmusik i Dalsbruk rf</v>
      </c>
      <c r="D496" s="14" t="s">
        <v>12</v>
      </c>
      <c r="E496" s="13" t="s">
        <v>207</v>
      </c>
      <c r="F496" s="13" t="s">
        <v>278</v>
      </c>
      <c r="G496">
        <v>3</v>
      </c>
      <c r="H496">
        <v>13</v>
      </c>
      <c r="I496">
        <v>10</v>
      </c>
      <c r="J496">
        <v>23</v>
      </c>
      <c r="K496">
        <v>2270</v>
      </c>
      <c r="L496">
        <f t="shared" si="11"/>
        <v>2079</v>
      </c>
      <c r="M496">
        <v>4349</v>
      </c>
      <c r="N496">
        <v>2018</v>
      </c>
    </row>
    <row r="497" spans="1:14">
      <c r="A497" s="15" t="str">
        <f>IFERROR(VLOOKUP(D497, reference!A:D, 4, FALSE()), "Not found")</f>
        <v>Klassinen musiikki</v>
      </c>
      <c r="B497" s="16">
        <f>IFERROR(VLOOKUP(D497, reference!A:D, 3, FALSE()), "Not found")</f>
        <v>11</v>
      </c>
      <c r="C497" s="16" t="str">
        <f>IFERROR(VLOOKUP(D497, reference!A:D, 2, FALSE()), "Not found")</f>
        <v>BRQ Vantaa ry</v>
      </c>
      <c r="D497" s="14" t="s">
        <v>13</v>
      </c>
      <c r="E497" s="13" t="s">
        <v>208</v>
      </c>
      <c r="F497" s="13" t="s">
        <v>277</v>
      </c>
      <c r="G497">
        <v>7</v>
      </c>
      <c r="H497">
        <v>12</v>
      </c>
      <c r="I497">
        <v>5</v>
      </c>
      <c r="J497">
        <v>17</v>
      </c>
      <c r="K497">
        <v>1562</v>
      </c>
      <c r="L497">
        <f t="shared" si="11"/>
        <v>972</v>
      </c>
      <c r="M497">
        <v>2534</v>
      </c>
      <c r="N497">
        <v>2018</v>
      </c>
    </row>
    <row r="498" spans="1:14">
      <c r="A498" s="15" t="str">
        <f>IFERROR(VLOOKUP(D498, reference!A:D, 4, FALSE()), "Not found")</f>
        <v>Klassinen musiikki</v>
      </c>
      <c r="B498" s="16">
        <f>IFERROR(VLOOKUP(D498, reference!A:D, 3, FALSE()), "Not found")</f>
        <v>12</v>
      </c>
      <c r="C498" s="16" t="str">
        <f>IFERROR(VLOOKUP(D498, reference!A:D, 2, FALSE()), "Not found")</f>
        <v>Crusell-Seura ry</v>
      </c>
      <c r="D498" s="14" t="s">
        <v>14</v>
      </c>
      <c r="E498" s="13" t="s">
        <v>209</v>
      </c>
      <c r="F498" s="13" t="s">
        <v>278</v>
      </c>
      <c r="G498">
        <v>8</v>
      </c>
      <c r="H498">
        <v>12</v>
      </c>
      <c r="I498">
        <v>15</v>
      </c>
      <c r="J498">
        <v>27</v>
      </c>
      <c r="K498">
        <v>2554</v>
      </c>
      <c r="L498">
        <f t="shared" si="11"/>
        <v>4183</v>
      </c>
      <c r="M498">
        <v>6737</v>
      </c>
      <c r="N498">
        <v>2018</v>
      </c>
    </row>
    <row r="499" spans="1:14">
      <c r="A499" s="15" t="str">
        <f>IFERROR(VLOOKUP(D499, reference!A:D, 4, FALSE()), "Not found")</f>
        <v>Folk</v>
      </c>
      <c r="B499" s="16">
        <f>IFERROR(VLOOKUP(D499, reference!A:D, 3, FALSE()), "Not found")</f>
        <v>64</v>
      </c>
      <c r="C499" s="16" t="str">
        <f>IFERROR(VLOOKUP(D499, reference!A:D, 2, FALSE()), "Not found")</f>
        <v>Etelä-Pohjanmaan kansanmusiikkiyhdistys ry</v>
      </c>
      <c r="D499" s="13" t="s">
        <v>173</v>
      </c>
      <c r="E499" s="13" t="s">
        <v>274</v>
      </c>
      <c r="F499" s="13" t="s">
        <v>279</v>
      </c>
      <c r="G499">
        <v>3</v>
      </c>
      <c r="H499">
        <v>35</v>
      </c>
      <c r="I499">
        <v>71</v>
      </c>
      <c r="J499">
        <v>106</v>
      </c>
      <c r="K499">
        <v>578</v>
      </c>
      <c r="L499">
        <f t="shared" si="11"/>
        <v>6932</v>
      </c>
      <c r="M499">
        <v>7510</v>
      </c>
      <c r="N499">
        <v>2018</v>
      </c>
    </row>
    <row r="500" spans="1:14">
      <c r="A500" s="15" t="str">
        <f>IFERROR(VLOOKUP(D500, reference!A:D, 4, FALSE()), "Not found")</f>
        <v>Folk</v>
      </c>
      <c r="B500" s="16">
        <f>IFERROR(VLOOKUP(D500, reference!A:D, 3, FALSE()), "Not found")</f>
        <v>69</v>
      </c>
      <c r="C500" s="16" t="str">
        <f>IFERROR(VLOOKUP(D500, reference!A:D, 2, FALSE()), "Not found")</f>
        <v>Suomen Nuorisoseurat ry</v>
      </c>
      <c r="D500" s="13" t="s">
        <v>199</v>
      </c>
      <c r="E500" s="13" t="s">
        <v>317</v>
      </c>
      <c r="F500" s="13" t="s">
        <v>318</v>
      </c>
      <c r="G500">
        <v>2</v>
      </c>
      <c r="H500">
        <v>159</v>
      </c>
      <c r="I500">
        <v>7</v>
      </c>
      <c r="J500">
        <v>166</v>
      </c>
      <c r="K500">
        <v>2800</v>
      </c>
      <c r="L500">
        <f t="shared" si="11"/>
        <v>200</v>
      </c>
      <c r="M500">
        <v>3000</v>
      </c>
      <c r="N500">
        <v>2018</v>
      </c>
    </row>
    <row r="501" spans="1:14">
      <c r="A501" s="15" t="str">
        <f>IFERROR(VLOOKUP(D501, reference!A:D, 4, FALSE()), "Not found")</f>
        <v>Folk</v>
      </c>
      <c r="B501" s="16">
        <f>IFERROR(VLOOKUP(D501, reference!A:D, 3, FALSE()), "Not found")</f>
        <v>65</v>
      </c>
      <c r="C501" s="16" t="str">
        <f>IFERROR(VLOOKUP(D501, reference!A:D, 2, FALSE()), "Not found")</f>
        <v>Haapaveden Folk ry</v>
      </c>
      <c r="D501" s="14" t="s">
        <v>15</v>
      </c>
      <c r="E501" s="13" t="s">
        <v>213</v>
      </c>
      <c r="F501" s="13" t="s">
        <v>280</v>
      </c>
      <c r="G501">
        <v>6</v>
      </c>
      <c r="H501">
        <v>50</v>
      </c>
      <c r="I501">
        <v>18</v>
      </c>
      <c r="J501">
        <v>68</v>
      </c>
      <c r="K501">
        <v>2450</v>
      </c>
      <c r="L501">
        <f t="shared" si="11"/>
        <v>11530</v>
      </c>
      <c r="M501">
        <v>13980</v>
      </c>
      <c r="N501">
        <v>2018</v>
      </c>
    </row>
    <row r="502" spans="1:14">
      <c r="A502" s="15" t="str">
        <f>IFERROR(VLOOKUP(D502, reference!A:D, 4, FALSE()), "Not found")</f>
        <v>Folk</v>
      </c>
      <c r="B502" s="16">
        <f>IFERROR(VLOOKUP(D502, reference!A:D, 3, FALSE()), "Not found")</f>
        <v>96</v>
      </c>
      <c r="C502" s="16" t="str">
        <f>IFERROR(VLOOKUP(D502, reference!A:D, 2, FALSE()), "Not found")</f>
        <v>Sata-Häme Soi ry</v>
      </c>
      <c r="D502" s="13" t="s">
        <v>92</v>
      </c>
      <c r="E502" s="13" t="s">
        <v>319</v>
      </c>
      <c r="F502" s="13" t="s">
        <v>318</v>
      </c>
      <c r="G502">
        <v>2</v>
      </c>
      <c r="H502">
        <v>36</v>
      </c>
      <c r="I502">
        <v>0</v>
      </c>
      <c r="J502">
        <v>36</v>
      </c>
      <c r="K502">
        <v>1500</v>
      </c>
      <c r="L502">
        <f t="shared" si="11"/>
        <v>0</v>
      </c>
      <c r="M502">
        <v>1500</v>
      </c>
      <c r="N502">
        <v>2018</v>
      </c>
    </row>
    <row r="503" spans="1:14">
      <c r="A503" s="15" t="str">
        <f>IFERROR(VLOOKUP(D503, reference!A:D, 4, FALSE()), "Not found")</f>
        <v>Monitaidefestivaalit</v>
      </c>
      <c r="B503" s="16">
        <f>IFERROR(VLOOKUP(D503, reference!A:D, 3, FALSE()), "Not found")</f>
        <v>1</v>
      </c>
      <c r="C503" s="16" t="str">
        <f>IFERROR(VLOOKUP(D503, reference!A:D, 2, FALSE()), "Not found")</f>
        <v>Helsingin tapahtumasäätiö</v>
      </c>
      <c r="D503" s="13" t="s">
        <v>16</v>
      </c>
      <c r="E503" s="13" t="s">
        <v>214</v>
      </c>
      <c r="F503" s="13" t="s">
        <v>277</v>
      </c>
      <c r="G503">
        <v>17</v>
      </c>
      <c r="H503">
        <v>85</v>
      </c>
      <c r="I503">
        <v>1009</v>
      </c>
      <c r="J503">
        <v>1094</v>
      </c>
      <c r="K503">
        <v>71876</v>
      </c>
      <c r="L503">
        <f t="shared" si="11"/>
        <v>164131</v>
      </c>
      <c r="M503">
        <v>236007</v>
      </c>
      <c r="N503">
        <v>2018</v>
      </c>
    </row>
    <row r="504" spans="1:14">
      <c r="A504" s="15" t="str">
        <f>IFERROR(VLOOKUP(D504, reference!A:D, 4, FALSE()), "Not found")</f>
        <v>Klassinen musiikki</v>
      </c>
      <c r="B504" s="16">
        <f>IFERROR(VLOOKUP(D504, reference!A:D, 3, FALSE()), "Not found")</f>
        <v>16</v>
      </c>
      <c r="C504" s="16" t="str">
        <f>IFERROR(VLOOKUP(D504, reference!A:D, 2, FALSE()), "Not found")</f>
        <v>Hetan Musiikkipäivät ry</v>
      </c>
      <c r="D504" s="14" t="s">
        <v>18</v>
      </c>
      <c r="E504" s="13" t="s">
        <v>215</v>
      </c>
      <c r="F504" s="13" t="s">
        <v>281</v>
      </c>
      <c r="G504">
        <v>7</v>
      </c>
      <c r="H504">
        <v>12</v>
      </c>
      <c r="I504">
        <v>6</v>
      </c>
      <c r="J504">
        <v>18</v>
      </c>
      <c r="K504">
        <v>568</v>
      </c>
      <c r="L504">
        <f t="shared" si="11"/>
        <v>641</v>
      </c>
      <c r="M504">
        <v>1209</v>
      </c>
      <c r="N504">
        <v>2018</v>
      </c>
    </row>
    <row r="505" spans="1:14">
      <c r="A505" s="15" t="str">
        <f>IFERROR(VLOOKUP(D505, reference!A:D, 4, FALSE()), "Not found")</f>
        <v>Klassinen musiikki</v>
      </c>
      <c r="B505" s="16">
        <f>IFERROR(VLOOKUP(D505, reference!A:D, 3, FALSE()), "Not found")</f>
        <v>17</v>
      </c>
      <c r="C505" s="16" t="str">
        <f>IFERROR(VLOOKUP(D505, reference!A:D, 2, FALSE()), "Not found")</f>
        <v>Iitin Musiikkijuhlayhdistys ry</v>
      </c>
      <c r="D505" s="14" t="s">
        <v>19</v>
      </c>
      <c r="E505" s="13" t="s">
        <v>216</v>
      </c>
      <c r="F505" s="13" t="s">
        <v>282</v>
      </c>
      <c r="G505">
        <v>8</v>
      </c>
      <c r="H505">
        <v>8</v>
      </c>
      <c r="I505">
        <v>5</v>
      </c>
      <c r="J505">
        <v>13</v>
      </c>
      <c r="K505">
        <v>2411</v>
      </c>
      <c r="L505">
        <f t="shared" si="11"/>
        <v>570</v>
      </c>
      <c r="M505">
        <v>2981</v>
      </c>
      <c r="N505">
        <v>2018</v>
      </c>
    </row>
    <row r="506" spans="1:14">
      <c r="A506" s="2" t="str">
        <f>IFERROR(VLOOKUP(D506, reference!A:D, 4, FALSE()), "Not found")</f>
        <v>Ooppera ja kuoro</v>
      </c>
      <c r="B506" s="3">
        <f>IFERROR(VLOOKUP(D506, reference!A:D, 3, FALSE()), "Not found")</f>
        <v>49</v>
      </c>
      <c r="C506" s="3" t="str">
        <f>IFERROR(VLOOKUP(D506, reference!A:D, 2, FALSE()), "Not found")</f>
        <v>Ilmajoen Musiikkijuhlat ry</v>
      </c>
      <c r="D506" t="s">
        <v>20</v>
      </c>
      <c r="E506" s="11" t="s">
        <v>212</v>
      </c>
      <c r="F506" s="11" t="s">
        <v>279</v>
      </c>
      <c r="G506">
        <v>13</v>
      </c>
      <c r="H506">
        <v>14</v>
      </c>
      <c r="I506">
        <v>4</v>
      </c>
      <c r="J506">
        <v>18</v>
      </c>
      <c r="K506">
        <v>14008</v>
      </c>
      <c r="L506">
        <f t="shared" si="11"/>
        <v>6092</v>
      </c>
      <c r="M506">
        <v>20100</v>
      </c>
      <c r="N506">
        <v>2018</v>
      </c>
    </row>
    <row r="507" spans="1:14">
      <c r="A507" s="2" t="str">
        <f>IFERROR(VLOOKUP(D507, reference!A:D, 4, FALSE()), "Not found")</f>
        <v>Klassinen musiikki</v>
      </c>
      <c r="B507" s="3">
        <f>IFERROR(VLOOKUP(D507, reference!A:D, 3, FALSE()), "Not found")</f>
        <v>18</v>
      </c>
      <c r="C507" s="3" t="str">
        <f>IFERROR(VLOOKUP(D507, reference!A:D, 2, FALSE()), "Not found")</f>
        <v>Joroisten Musiikkiyhdistys ry</v>
      </c>
      <c r="D507" t="s">
        <v>21</v>
      </c>
      <c r="E507" s="11" t="s">
        <v>217</v>
      </c>
      <c r="F507" s="11" t="s">
        <v>283</v>
      </c>
      <c r="G507">
        <v>10</v>
      </c>
      <c r="H507">
        <v>29</v>
      </c>
      <c r="I507">
        <v>14</v>
      </c>
      <c r="J507">
        <v>43</v>
      </c>
      <c r="K507">
        <v>2673</v>
      </c>
      <c r="L507">
        <f t="shared" si="11"/>
        <v>1102</v>
      </c>
      <c r="M507">
        <v>3775</v>
      </c>
      <c r="N507">
        <v>2018</v>
      </c>
    </row>
    <row r="508" spans="1:14">
      <c r="A508" s="2" t="str">
        <f>IFERROR(VLOOKUP(D508, reference!A:D, 4, FALSE()), "Not found")</f>
        <v>Monitaidefestivaalit</v>
      </c>
      <c r="B508" s="3">
        <f>IFERROR(VLOOKUP(D508, reference!A:D, 3, FALSE()), "Not found")</f>
        <v>3</v>
      </c>
      <c r="C508" s="3" t="str">
        <f>IFERROR(VLOOKUP(D508, reference!A:D, 2, FALSE()), "Not found")</f>
        <v>Jyväskylän Festivaalit ry</v>
      </c>
      <c r="D508" t="s">
        <v>22</v>
      </c>
      <c r="E508" s="11" t="s">
        <v>218</v>
      </c>
      <c r="F508" s="11" t="s">
        <v>284</v>
      </c>
      <c r="G508">
        <v>7</v>
      </c>
      <c r="H508">
        <v>70</v>
      </c>
      <c r="I508">
        <v>85</v>
      </c>
      <c r="J508">
        <v>155</v>
      </c>
      <c r="K508">
        <v>10211</v>
      </c>
      <c r="L508">
        <f t="shared" si="11"/>
        <v>18471</v>
      </c>
      <c r="M508">
        <v>28682</v>
      </c>
      <c r="N508">
        <v>2018</v>
      </c>
    </row>
    <row r="509" spans="1:14">
      <c r="A509" s="2" t="str">
        <f>IFERROR(VLOOKUP(D509, reference!A:D, 4, FALSE()), "Not found")</f>
        <v>Teatteri ja kirjallisuus</v>
      </c>
      <c r="B509" s="3">
        <f>IFERROR(VLOOKUP(D509, reference!A:D, 3, FALSE()), "Not found")</f>
        <v>75</v>
      </c>
      <c r="C509" s="3" t="str">
        <f>IFERROR(VLOOKUP(D509, reference!A:D, 2, FALSE()), "Not found")</f>
        <v>Kajaanin kaupunki</v>
      </c>
      <c r="D509" t="s">
        <v>24</v>
      </c>
      <c r="E509" s="11" t="s">
        <v>220</v>
      </c>
      <c r="F509" s="11" t="s">
        <v>286</v>
      </c>
      <c r="G509">
        <v>5</v>
      </c>
      <c r="H509">
        <v>49</v>
      </c>
      <c r="I509">
        <v>40</v>
      </c>
      <c r="J509">
        <v>89</v>
      </c>
      <c r="K509">
        <v>6154</v>
      </c>
      <c r="L509">
        <f t="shared" si="11"/>
        <v>2639</v>
      </c>
      <c r="M509">
        <v>8793</v>
      </c>
      <c r="N509">
        <v>2018</v>
      </c>
    </row>
    <row r="510" spans="1:14">
      <c r="A510" s="2" t="str">
        <f>IFERROR(VLOOKUP(D510, reference!A:D, 4, FALSE()), "Not found")</f>
        <v>Jazz ja blues</v>
      </c>
      <c r="B510" s="3">
        <f>IFERROR(VLOOKUP(D510, reference!A:D, 3, FALSE()), "Not found")</f>
        <v>61</v>
      </c>
      <c r="C510" s="3" t="str">
        <f>IFERROR(VLOOKUP(D510, reference!A:D, 2, FALSE()), "Not found")</f>
        <v>Tornion kaupunki</v>
      </c>
      <c r="D510" t="s">
        <v>25</v>
      </c>
      <c r="E510" s="11" t="s">
        <v>262</v>
      </c>
      <c r="F510" s="11" t="s">
        <v>281</v>
      </c>
      <c r="G510">
        <v>2</v>
      </c>
      <c r="H510">
        <v>10</v>
      </c>
      <c r="I510">
        <v>2</v>
      </c>
      <c r="J510">
        <v>12</v>
      </c>
      <c r="K510">
        <v>1558</v>
      </c>
      <c r="L510">
        <f t="shared" si="11"/>
        <v>52</v>
      </c>
      <c r="M510">
        <v>1610</v>
      </c>
      <c r="N510">
        <v>2018</v>
      </c>
    </row>
    <row r="511" spans="1:14">
      <c r="A511" s="2" t="str">
        <f>IFERROR(VLOOKUP(D511, reference!A:D, 4, FALSE()), "Not found")</f>
        <v>Klassinen musiikki</v>
      </c>
      <c r="B511" s="3">
        <f>IFERROR(VLOOKUP(D511, reference!A:D, 3, FALSE()), "Not found")</f>
        <v>21</v>
      </c>
      <c r="C511" s="3" t="str">
        <f>IFERROR(VLOOKUP(D511, reference!A:D, 2, FALSE()), "Not found")</f>
        <v>Kangasniemen musiikinystävät ry</v>
      </c>
      <c r="D511" t="s">
        <v>26</v>
      </c>
      <c r="E511" s="11" t="s">
        <v>222</v>
      </c>
      <c r="F511" s="11" t="s">
        <v>287</v>
      </c>
      <c r="G511">
        <v>9</v>
      </c>
      <c r="H511">
        <v>8</v>
      </c>
      <c r="I511">
        <v>4</v>
      </c>
      <c r="J511">
        <v>12</v>
      </c>
      <c r="K511">
        <v>890</v>
      </c>
      <c r="L511">
        <f t="shared" si="11"/>
        <v>182</v>
      </c>
      <c r="M511">
        <v>1072</v>
      </c>
      <c r="N511">
        <v>2018</v>
      </c>
    </row>
    <row r="512" spans="1:14">
      <c r="A512" s="2" t="str">
        <f>IFERROR(VLOOKUP(D512, reference!A:D, 4, FALSE()), "Not found")</f>
        <v>Klassinen musiikki</v>
      </c>
      <c r="B512" s="3">
        <f>IFERROR(VLOOKUP(D512, reference!A:D, 3, FALSE()), "Not found")</f>
        <v>22</v>
      </c>
      <c r="C512" s="3" t="str">
        <f>IFERROR(VLOOKUP(D512, reference!A:D, 2, FALSE()), "Not found")</f>
        <v>Kauniaisten musiikkijuhlat yhdistys ry</v>
      </c>
      <c r="D512" t="s">
        <v>27</v>
      </c>
      <c r="E512" s="11" t="s">
        <v>223</v>
      </c>
      <c r="F512" s="11" t="s">
        <v>277</v>
      </c>
      <c r="G512">
        <v>9</v>
      </c>
      <c r="H512">
        <v>16</v>
      </c>
      <c r="I512">
        <v>7</v>
      </c>
      <c r="J512">
        <v>23</v>
      </c>
      <c r="K512">
        <v>1234</v>
      </c>
      <c r="L512">
        <f t="shared" si="11"/>
        <v>1279</v>
      </c>
      <c r="M512">
        <v>2513</v>
      </c>
      <c r="N512">
        <v>2018</v>
      </c>
    </row>
    <row r="513" spans="1:14">
      <c r="A513" s="15" t="str">
        <f>IFERROR(VLOOKUP(D513, reference!A:D, 4, FALSE()), "Not found")</f>
        <v>Folk</v>
      </c>
      <c r="B513" s="16">
        <f>IFERROR(VLOOKUP(D513, reference!A:D, 3, FALSE()), "Not found")</f>
        <v>67</v>
      </c>
      <c r="C513" s="16" t="str">
        <f>IFERROR(VLOOKUP(D513, reference!A:D, 2, FALSE()), "Not found")</f>
        <v>Pro Kaustinen ry</v>
      </c>
      <c r="D513" t="s">
        <v>28</v>
      </c>
      <c r="E513" s="11" t="s">
        <v>224</v>
      </c>
      <c r="F513" s="11" t="s">
        <v>288</v>
      </c>
      <c r="G513">
        <v>7</v>
      </c>
      <c r="H513">
        <v>1201</v>
      </c>
      <c r="I513">
        <v>456</v>
      </c>
      <c r="J513">
        <v>1657</v>
      </c>
      <c r="K513">
        <v>17383</v>
      </c>
      <c r="L513">
        <f t="shared" si="11"/>
        <v>29880</v>
      </c>
      <c r="M513">
        <v>47263</v>
      </c>
      <c r="N513">
        <v>2018</v>
      </c>
    </row>
    <row r="514" spans="1:14">
      <c r="A514" s="15" t="str">
        <f>IFERROR(VLOOKUP(D514, reference!A:D, 4, FALSE()), "Not found")</f>
        <v>Klassinen musiikki</v>
      </c>
      <c r="B514" s="16">
        <f>IFERROR(VLOOKUP(D514, reference!A:D, 3, FALSE()), "Not found")</f>
        <v>14</v>
      </c>
      <c r="C514" s="16" t="str">
        <f>IFERROR(VLOOKUP(D514, reference!A:D, 2, FALSE()), "Not found")</f>
        <v>Förening för Kimitoöns Musikfestspel rf - Kemiönsaaren Musiikkijuhlayhdistys ry</v>
      </c>
      <c r="D514" t="s">
        <v>29</v>
      </c>
      <c r="E514" s="11" t="s">
        <v>207</v>
      </c>
      <c r="F514" s="11" t="s">
        <v>278</v>
      </c>
      <c r="G514">
        <v>7</v>
      </c>
      <c r="H514">
        <v>14</v>
      </c>
      <c r="I514">
        <v>4</v>
      </c>
      <c r="J514">
        <v>18</v>
      </c>
      <c r="K514">
        <v>1170</v>
      </c>
      <c r="L514">
        <f t="shared" si="11"/>
        <v>925</v>
      </c>
      <c r="M514">
        <v>2095</v>
      </c>
      <c r="N514">
        <v>2018</v>
      </c>
    </row>
    <row r="515" spans="1:14">
      <c r="A515" s="15" t="str">
        <f>IFERROR(VLOOKUP(D515, reference!A:D, 4, FALSE()), "Not found")</f>
        <v>Folk</v>
      </c>
      <c r="B515" s="16">
        <f>IFERROR(VLOOKUP(D515, reference!A:D, 3, FALSE()), "Not found")</f>
        <v>93</v>
      </c>
      <c r="C515" s="16" t="str">
        <f>IFERROR(VLOOKUP(D515, reference!A:D, 2, FALSE()), "Not found")</f>
        <v>Kihveli Soikoon ry</v>
      </c>
      <c r="D515" t="s">
        <v>87</v>
      </c>
      <c r="E515" s="11" t="s">
        <v>260</v>
      </c>
      <c r="F515" s="11" t="s">
        <v>284</v>
      </c>
      <c r="G515">
        <v>4</v>
      </c>
      <c r="H515">
        <v>13</v>
      </c>
      <c r="I515">
        <v>3</v>
      </c>
      <c r="J515">
        <v>16</v>
      </c>
      <c r="K515">
        <v>2765</v>
      </c>
      <c r="L515">
        <f t="shared" si="11"/>
        <v>1065</v>
      </c>
      <c r="M515">
        <v>3830</v>
      </c>
      <c r="N515">
        <v>2018</v>
      </c>
    </row>
    <row r="516" spans="1:14">
      <c r="A516" s="15" t="str">
        <f>IFERROR(VLOOKUP(D516, reference!A:D, 4, FALSE()), "Not found")</f>
        <v>Monitaidefestivaalit</v>
      </c>
      <c r="B516" s="16">
        <f>IFERROR(VLOOKUP(D516, reference!A:D, 3, FALSE()), "Not found")</f>
        <v>9</v>
      </c>
      <c r="C516" s="16" t="str">
        <f>IFERROR(VLOOKUP(D516, reference!A:D, 2, FALSE()), "Not found")</f>
        <v>Talviharmonikka ry</v>
      </c>
      <c r="D516" t="s">
        <v>30</v>
      </c>
      <c r="E516" s="11" t="s">
        <v>225</v>
      </c>
      <c r="F516" s="11" t="s">
        <v>288</v>
      </c>
      <c r="G516">
        <v>8</v>
      </c>
      <c r="H516">
        <v>12</v>
      </c>
      <c r="I516">
        <v>21</v>
      </c>
      <c r="J516">
        <v>33</v>
      </c>
      <c r="K516">
        <v>1906</v>
      </c>
      <c r="L516">
        <f t="shared" si="11"/>
        <v>3294</v>
      </c>
      <c r="M516">
        <v>5200</v>
      </c>
      <c r="N516">
        <v>2018</v>
      </c>
    </row>
    <row r="517" spans="1:14">
      <c r="A517" s="15" t="str">
        <f>IFERROR(VLOOKUP(D517, reference!A:D, 4, FALSE()), "Not found")</f>
        <v>Klassinen musiikki</v>
      </c>
      <c r="B517" s="16">
        <f>IFERROR(VLOOKUP(D517, reference!A:D, 3, FALSE()), "Not found")</f>
        <v>46</v>
      </c>
      <c r="C517" s="16" t="str">
        <f>IFERROR(VLOOKUP(D517, reference!A:D, 2, FALSE()), "Not found")</f>
        <v>Understödsföreningen för musikfestspelen Korsholm rf</v>
      </c>
      <c r="D517" t="s">
        <v>31</v>
      </c>
      <c r="E517" s="13" t="s">
        <v>258</v>
      </c>
      <c r="F517" s="11" t="s">
        <v>289</v>
      </c>
      <c r="G517">
        <v>8</v>
      </c>
      <c r="H517">
        <v>25</v>
      </c>
      <c r="I517">
        <v>12</v>
      </c>
      <c r="J517">
        <v>37</v>
      </c>
      <c r="K517">
        <v>3038</v>
      </c>
      <c r="L517">
        <f t="shared" si="11"/>
        <v>1688</v>
      </c>
      <c r="M517">
        <v>4726</v>
      </c>
      <c r="N517">
        <v>2018</v>
      </c>
    </row>
    <row r="518" spans="1:14">
      <c r="A518" s="15" t="str">
        <f>IFERROR(VLOOKUP(D518, reference!A:D, 4, FALSE()), "Not found")</f>
        <v>Monitaidefestivaalit</v>
      </c>
      <c r="B518" s="16">
        <f>IFERROR(VLOOKUP(D518, reference!A:D, 3, FALSE()), "Not found")</f>
        <v>5</v>
      </c>
      <c r="C518" s="16" t="str">
        <f>IFERROR(VLOOKUP(D518, reference!A:D, 2, FALSE()), "Not found")</f>
        <v>Kotkan Kulttuuri- ja tapahtumapalvelu</v>
      </c>
      <c r="D518" t="s">
        <v>32</v>
      </c>
      <c r="E518" s="11" t="s">
        <v>263</v>
      </c>
      <c r="F518" s="11" t="s">
        <v>285</v>
      </c>
      <c r="G518">
        <v>4</v>
      </c>
      <c r="H518">
        <v>61</v>
      </c>
      <c r="I518">
        <v>151</v>
      </c>
      <c r="J518">
        <v>212</v>
      </c>
      <c r="K518">
        <v>9730</v>
      </c>
      <c r="L518">
        <f t="shared" si="11"/>
        <v>223552</v>
      </c>
      <c r="M518">
        <v>233282</v>
      </c>
      <c r="N518">
        <v>2018</v>
      </c>
    </row>
    <row r="519" spans="1:14">
      <c r="A519" s="15" t="str">
        <f>IFERROR(VLOOKUP(D519, reference!A:D, 4, FALSE()), "Not found")</f>
        <v>Klassinen musiikki</v>
      </c>
      <c r="B519" s="16">
        <f>IFERROR(VLOOKUP(D519, reference!A:D, 3, FALSE()), "Not found")</f>
        <v>23</v>
      </c>
      <c r="C519" s="16" t="str">
        <f>IFERROR(VLOOKUP(D519, reference!A:D, 2, FALSE()), "Not found")</f>
        <v>Kuhmon Musiikkiyhdistys ry</v>
      </c>
      <c r="D519" t="s">
        <v>33</v>
      </c>
      <c r="E519" s="11" t="s">
        <v>227</v>
      </c>
      <c r="F519" s="11" t="s">
        <v>286</v>
      </c>
      <c r="G519">
        <v>15</v>
      </c>
      <c r="H519">
        <v>75</v>
      </c>
      <c r="I519">
        <v>37</v>
      </c>
      <c r="J519">
        <v>112</v>
      </c>
      <c r="K519">
        <v>29868</v>
      </c>
      <c r="L519">
        <f t="shared" si="11"/>
        <v>2843</v>
      </c>
      <c r="M519">
        <v>32711</v>
      </c>
      <c r="N519">
        <v>2018</v>
      </c>
    </row>
    <row r="520" spans="1:14">
      <c r="A520" s="15" t="str">
        <f>IFERROR(VLOOKUP(D520, reference!A:D, 4, FALSE()), "Not found")</f>
        <v>Tanssi</v>
      </c>
      <c r="B520" s="16">
        <f>IFERROR(VLOOKUP(D520, reference!A:D, 3, FALSE()), "Not found")</f>
        <v>71</v>
      </c>
      <c r="C520" s="16" t="str">
        <f>IFERROR(VLOOKUP(D520, reference!A:D, 2, FALSE()), "Not found")</f>
        <v>Kuopio Tanssii ja Soi ry</v>
      </c>
      <c r="D520" t="s">
        <v>34</v>
      </c>
      <c r="E520" s="11" t="s">
        <v>228</v>
      </c>
      <c r="F520" s="11" t="s">
        <v>283</v>
      </c>
      <c r="G520">
        <v>8</v>
      </c>
      <c r="H520">
        <v>72</v>
      </c>
      <c r="I520">
        <v>59</v>
      </c>
      <c r="J520">
        <v>131</v>
      </c>
      <c r="K520">
        <v>7921</v>
      </c>
      <c r="L520">
        <f t="shared" si="11"/>
        <v>25179</v>
      </c>
      <c r="M520">
        <v>33100</v>
      </c>
      <c r="N520">
        <v>2018</v>
      </c>
    </row>
    <row r="521" spans="1:14">
      <c r="A521" s="15" t="str">
        <f>IFERROR(VLOOKUP(D521, reference!A:D, 4, FALSE()), "Not found")</f>
        <v>Lasten ja nuorten festivaalit</v>
      </c>
      <c r="B521" s="16">
        <f>IFERROR(VLOOKUP(D521, reference!A:D, 3, FALSE()), "Not found")</f>
        <v>84</v>
      </c>
      <c r="C521" s="16" t="str">
        <f>IFERROR(VLOOKUP(D521, reference!A:D, 2, FALSE()), "Not found")</f>
        <v>Työväen Näyttämöiden Liitto ry</v>
      </c>
      <c r="D521" t="s">
        <v>35</v>
      </c>
      <c r="E521" s="11" t="s">
        <v>229</v>
      </c>
      <c r="F521" s="11" t="s">
        <v>285</v>
      </c>
      <c r="G521">
        <v>4</v>
      </c>
      <c r="H521">
        <v>30</v>
      </c>
      <c r="I521">
        <v>13</v>
      </c>
      <c r="J521">
        <v>43</v>
      </c>
      <c r="K521">
        <v>2891</v>
      </c>
      <c r="L521">
        <f t="shared" si="11"/>
        <v>2140</v>
      </c>
      <c r="M521">
        <v>5031</v>
      </c>
      <c r="N521">
        <v>2018</v>
      </c>
    </row>
    <row r="522" spans="1:14">
      <c r="A522" s="15" t="str">
        <f>IFERROR(VLOOKUP(D522, reference!A:D, 4, FALSE()), "Not found")</f>
        <v>Klassinen musiikki</v>
      </c>
      <c r="B522" s="16">
        <f>IFERROR(VLOOKUP(D522, reference!A:D, 3, FALSE()), "Not found")</f>
        <v>25</v>
      </c>
      <c r="C522" s="16" t="str">
        <f>IFERROR(VLOOKUP(D522, reference!A:D, 2, FALSE()), "Not found")</f>
        <v>Lahden Kansainvälinen Urkuviikko ry</v>
      </c>
      <c r="D522" t="s">
        <v>36</v>
      </c>
      <c r="E522" s="11" t="s">
        <v>230</v>
      </c>
      <c r="F522" s="11" t="s">
        <v>282</v>
      </c>
      <c r="G522">
        <v>7</v>
      </c>
      <c r="H522">
        <v>6</v>
      </c>
      <c r="I522">
        <v>2</v>
      </c>
      <c r="J522">
        <v>8</v>
      </c>
      <c r="K522">
        <v>1405</v>
      </c>
      <c r="L522">
        <f t="shared" si="11"/>
        <v>625</v>
      </c>
      <c r="M522">
        <v>2030</v>
      </c>
      <c r="N522">
        <v>2018</v>
      </c>
    </row>
    <row r="523" spans="1:14">
      <c r="A523" s="15" t="str">
        <f>IFERROR(VLOOKUP(D523, reference!A:D, 4, FALSE()), "Not found")</f>
        <v>Lasten ja nuorten festivaalit</v>
      </c>
      <c r="B523" s="16">
        <f>IFERROR(VLOOKUP(D523, reference!A:D, 3, FALSE()), "Not found")</f>
        <v>82</v>
      </c>
      <c r="C523" s="16" t="str">
        <f>IFERROR(VLOOKUP(D523, reference!A:D, 2, FALSE()), "Not found")</f>
        <v>Lahden kaupunki</v>
      </c>
      <c r="D523" t="s">
        <v>37</v>
      </c>
      <c r="E523" s="11" t="s">
        <v>230</v>
      </c>
      <c r="F523" s="11" t="s">
        <v>282</v>
      </c>
      <c r="G523">
        <v>15</v>
      </c>
      <c r="H523">
        <v>67</v>
      </c>
      <c r="I523">
        <v>63</v>
      </c>
      <c r="J523">
        <v>130</v>
      </c>
      <c r="K523">
        <v>4988</v>
      </c>
      <c r="L523">
        <f t="shared" si="11"/>
        <v>7121</v>
      </c>
      <c r="M523">
        <v>12109</v>
      </c>
      <c r="N523">
        <v>2018</v>
      </c>
    </row>
    <row r="524" spans="1:14">
      <c r="A524" s="15" t="str">
        <f>IFERROR(VLOOKUP(D524, reference!A:D, 4, FALSE()), "Not found")</f>
        <v>Lasten ja nuorten festivaalit</v>
      </c>
      <c r="B524" s="16">
        <f>IFERROR(VLOOKUP(D524, reference!A:D, 3, FALSE()), "Not found")</f>
        <v>81</v>
      </c>
      <c r="C524" s="16" t="str">
        <f>IFERROR(VLOOKUP(D524, reference!A:D, 2, FALSE()), "Not found")</f>
        <v>Hämeenlinnan kaupunki</v>
      </c>
      <c r="D524" t="s">
        <v>38</v>
      </c>
      <c r="E524" s="11" t="s">
        <v>231</v>
      </c>
      <c r="F524" s="11" t="s">
        <v>290</v>
      </c>
      <c r="G524">
        <v>4</v>
      </c>
      <c r="H524">
        <v>58</v>
      </c>
      <c r="I524">
        <v>47</v>
      </c>
      <c r="J524">
        <v>105</v>
      </c>
      <c r="K524">
        <v>1347</v>
      </c>
      <c r="L524">
        <f t="shared" si="11"/>
        <v>16399</v>
      </c>
      <c r="M524">
        <v>17746</v>
      </c>
      <c r="N524">
        <v>2018</v>
      </c>
    </row>
    <row r="525" spans="1:14">
      <c r="A525" s="15" t="str">
        <f>IFERROR(VLOOKUP(D525, reference!A:D, 4, FALSE()), "Not found")</f>
        <v>Klassinen musiikki</v>
      </c>
      <c r="B525" s="16">
        <f>IFERROR(VLOOKUP(D525, reference!A:D, 3, FALSE()), "Not found")</f>
        <v>27</v>
      </c>
      <c r="C525" s="16" t="str">
        <f>IFERROR(VLOOKUP(D525, reference!A:D, 2, FALSE()), "Not found")</f>
        <v>Lieksan Vaskiviikon kannatusyhdistys ry</v>
      </c>
      <c r="D525" t="s">
        <v>40</v>
      </c>
      <c r="E525" s="11" t="s">
        <v>233</v>
      </c>
      <c r="F525" s="11" t="s">
        <v>291</v>
      </c>
      <c r="G525">
        <v>9</v>
      </c>
      <c r="H525">
        <v>18</v>
      </c>
      <c r="I525">
        <v>17</v>
      </c>
      <c r="J525">
        <v>35</v>
      </c>
      <c r="K525">
        <v>3269</v>
      </c>
      <c r="L525">
        <f t="shared" si="11"/>
        <v>2802</v>
      </c>
      <c r="M525">
        <v>6071</v>
      </c>
      <c r="N525">
        <v>2018</v>
      </c>
    </row>
    <row r="526" spans="1:14">
      <c r="A526" s="15" t="str">
        <f>IFERROR(VLOOKUP(D526, reference!A:D, 4, FALSE()), "Not found")</f>
        <v>Klassinen musiikki</v>
      </c>
      <c r="B526" s="16">
        <f>IFERROR(VLOOKUP(D526, reference!A:D, 3, FALSE()), "Not found")</f>
        <v>28</v>
      </c>
      <c r="C526" s="16" t="str">
        <f>IFERROR(VLOOKUP(D526, reference!A:D, 2, FALSE()), "Not found")</f>
        <v>Lohtajan Kirkkomusiikkijuhlat ry</v>
      </c>
      <c r="D526" t="s">
        <v>41</v>
      </c>
      <c r="E526" s="11" t="s">
        <v>225</v>
      </c>
      <c r="F526" s="11" t="s">
        <v>288</v>
      </c>
      <c r="G526">
        <v>5</v>
      </c>
      <c r="H526">
        <v>3</v>
      </c>
      <c r="I526">
        <v>4</v>
      </c>
      <c r="J526">
        <v>7</v>
      </c>
      <c r="K526">
        <v>610</v>
      </c>
      <c r="L526">
        <f t="shared" si="11"/>
        <v>3390</v>
      </c>
      <c r="M526">
        <v>4000</v>
      </c>
      <c r="N526">
        <v>2018</v>
      </c>
    </row>
    <row r="527" spans="1:14">
      <c r="A527" s="15" t="str">
        <f>IFERROR(VLOOKUP(D527, reference!A:D, 4, FALSE()), "Not found")</f>
        <v>Klassinen musiikki</v>
      </c>
      <c r="B527" s="16">
        <f>IFERROR(VLOOKUP(D527, reference!A:D, 3, FALSE()), "Not found")</f>
        <v>92</v>
      </c>
      <c r="C527" s="16" t="str">
        <f>IFERROR(VLOOKUP(D527, reference!A:D, 2, FALSE()), "Not found")</f>
        <v>Loviisan Laulu ry</v>
      </c>
      <c r="D527" t="s">
        <v>42</v>
      </c>
      <c r="E527" s="11" t="s">
        <v>234</v>
      </c>
      <c r="F527" s="11" t="s">
        <v>277</v>
      </c>
      <c r="G527">
        <v>4</v>
      </c>
      <c r="H527">
        <v>6</v>
      </c>
      <c r="I527">
        <v>0</v>
      </c>
      <c r="J527">
        <v>6</v>
      </c>
      <c r="K527">
        <v>380</v>
      </c>
      <c r="L527">
        <f t="shared" si="11"/>
        <v>408</v>
      </c>
      <c r="M527">
        <v>788</v>
      </c>
      <c r="N527">
        <v>2018</v>
      </c>
    </row>
    <row r="528" spans="1:14">
      <c r="A528" s="15" t="str">
        <f>IFERROR(VLOOKUP(D528, reference!A:D, 4, FALSE()), "Not found")</f>
        <v>Monitaidefestivaalit</v>
      </c>
      <c r="B528" s="16">
        <f>IFERROR(VLOOKUP(D528, reference!A:D, 3, FALSE()), "Not found")</f>
        <v>4</v>
      </c>
      <c r="C528" s="16" t="str">
        <f>IFERROR(VLOOKUP(D528, reference!A:D, 2, FALSE()), "Not found")</f>
        <v>Fingo ry</v>
      </c>
      <c r="D528" t="s">
        <v>44</v>
      </c>
      <c r="E528" s="11" t="s">
        <v>214</v>
      </c>
      <c r="F528" s="11" t="s">
        <v>277</v>
      </c>
      <c r="G528">
        <v>2</v>
      </c>
      <c r="H528">
        <v>2</v>
      </c>
      <c r="I528">
        <v>140</v>
      </c>
      <c r="J528">
        <v>142</v>
      </c>
      <c r="K528">
        <v>1200</v>
      </c>
      <c r="L528">
        <f t="shared" si="11"/>
        <v>78800</v>
      </c>
      <c r="M528">
        <v>80000</v>
      </c>
      <c r="N528">
        <v>2018</v>
      </c>
    </row>
    <row r="529" spans="1:14">
      <c r="A529" s="2" t="str">
        <f>IFERROR(VLOOKUP(D529, reference!A:D, 4, FALSE()), "Not found")</f>
        <v>Klassinen musiikki</v>
      </c>
      <c r="B529" s="3">
        <f>IFERROR(VLOOKUP(D529, reference!A:D, 3, FALSE()), "Not found")</f>
        <v>19</v>
      </c>
      <c r="C529" s="3" t="str">
        <f>IFERROR(VLOOKUP(D529, reference!A:D, 2, FALSE()), "Not found")</f>
        <v>Järvenpään Sibelius-seura ry</v>
      </c>
      <c r="D529" t="s">
        <v>45</v>
      </c>
      <c r="E529" s="11" t="s">
        <v>236</v>
      </c>
      <c r="F529" s="11" t="s">
        <v>277</v>
      </c>
      <c r="G529">
        <v>7</v>
      </c>
      <c r="H529">
        <v>20</v>
      </c>
      <c r="I529">
        <v>5</v>
      </c>
      <c r="J529">
        <v>25</v>
      </c>
      <c r="K529">
        <v>1462</v>
      </c>
      <c r="L529">
        <f t="shared" si="11"/>
        <v>1036</v>
      </c>
      <c r="M529">
        <v>2498</v>
      </c>
      <c r="N529">
        <v>2018</v>
      </c>
    </row>
    <row r="530" spans="1:14">
      <c r="A530" s="2" t="str">
        <f>IFERROR(VLOOKUP(D530, reference!A:D, 4, FALSE()), "Not found")</f>
        <v>Klassinen musiikki</v>
      </c>
      <c r="B530" s="3">
        <f>IFERROR(VLOOKUP(D530, reference!A:D, 3, FALSE()), "Not found")</f>
        <v>30</v>
      </c>
      <c r="C530" s="3" t="str">
        <f>IFERROR(VLOOKUP(D530, reference!A:D, 2, FALSE()), "Not found")</f>
        <v>Meri ja musiikki ry</v>
      </c>
      <c r="D530" t="s">
        <v>46</v>
      </c>
      <c r="E530" s="11" t="s">
        <v>237</v>
      </c>
      <c r="F530" s="11" t="s">
        <v>277</v>
      </c>
      <c r="G530">
        <v>4</v>
      </c>
      <c r="H530">
        <v>6</v>
      </c>
      <c r="I530">
        <v>3</v>
      </c>
      <c r="J530">
        <v>9</v>
      </c>
      <c r="K530">
        <v>682</v>
      </c>
      <c r="L530">
        <f t="shared" si="11"/>
        <v>201</v>
      </c>
      <c r="M530">
        <v>883</v>
      </c>
      <c r="N530">
        <v>2018</v>
      </c>
    </row>
    <row r="531" spans="1:14">
      <c r="A531" s="2" t="str">
        <f>IFERROR(VLOOKUP(D531, reference!A:D, 4, FALSE()), "Not found")</f>
        <v>Klassinen musiikki</v>
      </c>
      <c r="B531" s="3">
        <f>IFERROR(VLOOKUP(D531, reference!A:D, 3, FALSE()), "Not found")</f>
        <v>31</v>
      </c>
      <c r="C531" s="3" t="str">
        <f>IFERROR(VLOOKUP(D531, reference!A:D, 2, FALSE()), "Not found")</f>
        <v>Mikkelin Musiikkijuhlien Kannatusyhdistys ry</v>
      </c>
      <c r="D531" t="s">
        <v>47</v>
      </c>
      <c r="E531" s="11" t="s">
        <v>238</v>
      </c>
      <c r="F531" s="11" t="s">
        <v>287</v>
      </c>
      <c r="G531">
        <v>5</v>
      </c>
      <c r="H531">
        <v>9</v>
      </c>
      <c r="I531">
        <v>3</v>
      </c>
      <c r="J531">
        <v>12</v>
      </c>
      <c r="K531">
        <v>2961</v>
      </c>
      <c r="L531">
        <f t="shared" si="11"/>
        <v>470</v>
      </c>
      <c r="M531">
        <v>3431</v>
      </c>
      <c r="N531">
        <v>2018</v>
      </c>
    </row>
    <row r="532" spans="1:14">
      <c r="A532" s="2" t="str">
        <f>IFERROR(VLOOKUP(D532, reference!A:D, 4, FALSE()), "Not found")</f>
        <v>Teatteri ja kirjallisuus</v>
      </c>
      <c r="B532" s="3">
        <f>IFERROR(VLOOKUP(D532, reference!A:D, 3, FALSE()), "Not found")</f>
        <v>78</v>
      </c>
      <c r="C532" s="3" t="str">
        <f>IFERROR(VLOOKUP(D532, reference!A:D, 2, FALSE()), "Not found")</f>
        <v>Teatteri Mukamas</v>
      </c>
      <c r="D532" s="11" t="s">
        <v>88</v>
      </c>
      <c r="E532" s="11" t="s">
        <v>239</v>
      </c>
      <c r="F532" s="11" t="s">
        <v>292</v>
      </c>
      <c r="G532">
        <v>5</v>
      </c>
      <c r="H532">
        <v>30</v>
      </c>
      <c r="I532">
        <v>2</v>
      </c>
      <c r="J532">
        <v>32</v>
      </c>
      <c r="K532">
        <v>1351</v>
      </c>
      <c r="L532">
        <f t="shared" si="11"/>
        <v>82</v>
      </c>
      <c r="M532">
        <v>1433</v>
      </c>
      <c r="N532">
        <v>2018</v>
      </c>
    </row>
    <row r="533" spans="1:14">
      <c r="A533" s="15" t="str">
        <f>IFERROR(VLOOKUP(D533, reference!A:D, 4, FALSE()), "Not found")</f>
        <v>Nykymusiikki</v>
      </c>
      <c r="B533" s="16">
        <f>IFERROR(VLOOKUP(D533, reference!A:D, 3, FALSE()), "Not found")</f>
        <v>55</v>
      </c>
      <c r="C533" s="16" t="str">
        <f>IFERROR(VLOOKUP(D533, reference!A:D, 2, FALSE()), "Not found")</f>
        <v>Viitasaaren kesäakatemia ry</v>
      </c>
      <c r="D533" s="11" t="s">
        <v>164</v>
      </c>
      <c r="E533" s="11" t="s">
        <v>240</v>
      </c>
      <c r="F533" s="11" t="s">
        <v>284</v>
      </c>
      <c r="G533">
        <v>7</v>
      </c>
      <c r="H533">
        <v>15</v>
      </c>
      <c r="I533">
        <v>10</v>
      </c>
      <c r="J533">
        <v>25</v>
      </c>
      <c r="K533">
        <v>1190</v>
      </c>
      <c r="L533">
        <f t="shared" si="11"/>
        <v>614</v>
      </c>
      <c r="M533">
        <v>1804</v>
      </c>
      <c r="N533">
        <v>2018</v>
      </c>
    </row>
    <row r="534" spans="1:14">
      <c r="A534" s="2" t="str">
        <f>IFERROR(VLOOKUP(D534, reference!A:D, 4, FALSE()), "Not found")</f>
        <v>Klassinen musiikki</v>
      </c>
      <c r="B534" s="3">
        <f>IFERROR(VLOOKUP(D534, reference!A:D, 3, FALSE()), "Not found")</f>
        <v>32</v>
      </c>
      <c r="C534" s="3" t="str">
        <f>IFERROR(VLOOKUP(D534, reference!A:D, 2, FALSE()), "Not found")</f>
        <v>Musiikkia! Ruovesi ry</v>
      </c>
      <c r="D534" t="s">
        <v>48</v>
      </c>
      <c r="E534" s="11" t="s">
        <v>241</v>
      </c>
      <c r="F534" s="11" t="s">
        <v>292</v>
      </c>
      <c r="G534">
        <v>6</v>
      </c>
      <c r="H534">
        <v>9</v>
      </c>
      <c r="I534">
        <v>2</v>
      </c>
      <c r="J534">
        <v>11</v>
      </c>
      <c r="K534">
        <v>1563</v>
      </c>
      <c r="L534">
        <f t="shared" si="11"/>
        <v>204</v>
      </c>
      <c r="M534">
        <v>1767</v>
      </c>
      <c r="N534">
        <v>2018</v>
      </c>
    </row>
    <row r="535" spans="1:14">
      <c r="A535" s="2" t="str">
        <f>IFERROR(VLOOKUP(D535, reference!A:D, 4, FALSE()), "Not found")</f>
        <v>Folk</v>
      </c>
      <c r="B535" s="3">
        <f>IFERROR(VLOOKUP(D535, reference!A:D, 3, FALSE()), "Not found")</f>
        <v>66</v>
      </c>
      <c r="C535" s="3" t="str">
        <f>IFERROR(VLOOKUP(D535, reference!A:D, 2, FALSE()), "Not found")</f>
        <v>Musiikkiyhdistys pro Sommelo ry</v>
      </c>
      <c r="D535" s="11" t="s">
        <v>309</v>
      </c>
      <c r="E535" s="11" t="s">
        <v>227</v>
      </c>
      <c r="F535" s="11" t="s">
        <v>286</v>
      </c>
      <c r="G535">
        <v>5</v>
      </c>
      <c r="H535">
        <v>21</v>
      </c>
      <c r="I535">
        <v>16</v>
      </c>
      <c r="J535">
        <v>37</v>
      </c>
      <c r="K535">
        <v>2364</v>
      </c>
      <c r="L535">
        <f t="shared" si="11"/>
        <v>1646</v>
      </c>
      <c r="M535">
        <v>4010</v>
      </c>
      <c r="N535">
        <v>2018</v>
      </c>
    </row>
    <row r="536" spans="1:14">
      <c r="A536" s="15" t="str">
        <f>IFERROR(VLOOKUP(D536, reference!A:D, 4, FALSE()), "Not found")</f>
        <v>Kuvataide</v>
      </c>
      <c r="B536" s="16">
        <f>IFERROR(VLOOKUP(D536, reference!A:D, 3, FALSE()), "Not found")</f>
        <v>86</v>
      </c>
      <c r="C536" s="16" t="str">
        <f>IFERROR(VLOOKUP(D536, reference!A:D, 2, FALSE()), "Not found")</f>
        <v>Mäntän kuvataiteen ystävät ry</v>
      </c>
      <c r="D536" t="s">
        <v>49</v>
      </c>
      <c r="E536" s="11" t="s">
        <v>294</v>
      </c>
      <c r="F536" s="11" t="s">
        <v>292</v>
      </c>
      <c r="G536">
        <v>76</v>
      </c>
      <c r="H536">
        <v>1</v>
      </c>
      <c r="I536">
        <v>8</v>
      </c>
      <c r="J536">
        <v>9</v>
      </c>
      <c r="K536">
        <v>14500</v>
      </c>
      <c r="L536">
        <f t="shared" si="11"/>
        <v>500</v>
      </c>
      <c r="M536">
        <v>15000</v>
      </c>
      <c r="N536">
        <v>2018</v>
      </c>
    </row>
    <row r="537" spans="1:14">
      <c r="A537" s="15" t="str">
        <f>IFERROR(VLOOKUP(D537, reference!A:D, 4, FALSE()), "Not found")</f>
        <v>Klassinen musiikki</v>
      </c>
      <c r="B537" s="16">
        <f>IFERROR(VLOOKUP(D537, reference!A:D, 3, FALSE()), "Not found")</f>
        <v>33</v>
      </c>
      <c r="C537" s="16" t="str">
        <f>IFERROR(VLOOKUP(D537, reference!A:D, 2, FALSE()), "Not found")</f>
        <v>Mäntän Musiikkijuhlien Tuki ry</v>
      </c>
      <c r="D537" t="s">
        <v>50</v>
      </c>
      <c r="E537" s="11" t="s">
        <v>294</v>
      </c>
      <c r="F537" s="11" t="s">
        <v>292</v>
      </c>
      <c r="G537">
        <v>5</v>
      </c>
      <c r="H537">
        <v>11</v>
      </c>
      <c r="I537">
        <v>15</v>
      </c>
      <c r="J537">
        <v>26</v>
      </c>
      <c r="K537">
        <v>1427</v>
      </c>
      <c r="L537">
        <f t="shared" si="11"/>
        <v>2521</v>
      </c>
      <c r="M537">
        <v>3948</v>
      </c>
      <c r="N537">
        <v>2018</v>
      </c>
    </row>
    <row r="538" spans="1:14">
      <c r="A538" s="15" t="str">
        <f>IFERROR(VLOOKUP(D538, reference!A:D, 4, FALSE()), "Not found")</f>
        <v>Klassinen musiikki</v>
      </c>
      <c r="B538" s="16">
        <f>IFERROR(VLOOKUP(D538, reference!A:D, 3, FALSE()), "Not found")</f>
        <v>34</v>
      </c>
      <c r="C538" s="16" t="str">
        <f>IFERROR(VLOOKUP(D538, reference!A:D, 2, FALSE()), "Not found")</f>
        <v>Naantalin musiikkijuhlasäätiö</v>
      </c>
      <c r="D538" t="s">
        <v>51</v>
      </c>
      <c r="E538" s="11" t="s">
        <v>242</v>
      </c>
      <c r="F538" s="11" t="s">
        <v>278</v>
      </c>
      <c r="G538">
        <v>12</v>
      </c>
      <c r="H538">
        <v>27</v>
      </c>
      <c r="I538">
        <v>10</v>
      </c>
      <c r="J538">
        <v>37</v>
      </c>
      <c r="K538">
        <v>8376</v>
      </c>
      <c r="L538">
        <f t="shared" si="11"/>
        <v>7758</v>
      </c>
      <c r="M538">
        <v>16134</v>
      </c>
      <c r="N538">
        <v>2018</v>
      </c>
    </row>
    <row r="539" spans="1:14">
      <c r="A539" s="15" t="str">
        <f>IFERROR(VLOOKUP(D539, reference!A:D, 4, FALSE()), "Not found")</f>
        <v>Monitaidefestivaalit</v>
      </c>
      <c r="B539" s="16">
        <f>IFERROR(VLOOKUP(D539, reference!A:D, 3, FALSE()), "Not found")</f>
        <v>94</v>
      </c>
      <c r="C539" s="16" t="str">
        <f>IFERROR(VLOOKUP(D539, reference!A:D, 2, FALSE()), "Not found")</f>
        <v>Oriveden Suvi ry</v>
      </c>
      <c r="D539" t="s">
        <v>89</v>
      </c>
      <c r="E539" s="11" t="s">
        <v>261</v>
      </c>
      <c r="F539" s="11" t="s">
        <v>292</v>
      </c>
      <c r="G539">
        <v>67</v>
      </c>
      <c r="H539">
        <v>44</v>
      </c>
      <c r="I539">
        <v>6</v>
      </c>
      <c r="J539">
        <v>50</v>
      </c>
      <c r="K539">
        <v>18445</v>
      </c>
      <c r="L539">
        <f t="shared" si="11"/>
        <v>6476</v>
      </c>
      <c r="M539">
        <v>24921</v>
      </c>
      <c r="N539">
        <v>2018</v>
      </c>
    </row>
    <row r="540" spans="1:14">
      <c r="A540" s="15" t="str">
        <f>IFERROR(VLOOKUP(D540, reference!A:D, 4, FALSE()), "Not found")</f>
        <v>Klassinen musiikki</v>
      </c>
      <c r="B540" s="16">
        <f>IFERROR(VLOOKUP(D540, reference!A:D, 3, FALSE()), "Not found")</f>
        <v>36</v>
      </c>
      <c r="C540" s="16" t="str">
        <f>IFERROR(VLOOKUP(D540, reference!A:D, 2, FALSE()), "Not found")</f>
        <v>Oulaisten kaupunki</v>
      </c>
      <c r="D540" t="s">
        <v>53</v>
      </c>
      <c r="E540" s="11" t="s">
        <v>244</v>
      </c>
      <c r="F540" s="11" t="s">
        <v>280</v>
      </c>
      <c r="G540">
        <v>22</v>
      </c>
      <c r="H540">
        <v>12</v>
      </c>
      <c r="I540">
        <v>2</v>
      </c>
      <c r="J540">
        <v>14</v>
      </c>
      <c r="K540">
        <v>2653</v>
      </c>
      <c r="L540">
        <f t="shared" si="11"/>
        <v>1053</v>
      </c>
      <c r="M540">
        <v>3706</v>
      </c>
      <c r="N540">
        <v>2018</v>
      </c>
    </row>
    <row r="541" spans="1:14">
      <c r="A541" s="15" t="str">
        <f>IFERROR(VLOOKUP(D541, reference!A:D, 4, FALSE()), "Not found")</f>
        <v>Monitaidefestivaalit</v>
      </c>
      <c r="B541" s="16">
        <f>IFERROR(VLOOKUP(D541, reference!A:D, 3, FALSE()), "Not found")</f>
        <v>6</v>
      </c>
      <c r="C541" s="16" t="str">
        <f>IFERROR(VLOOKUP(D541, reference!A:D, 2, FALSE()), "Not found")</f>
        <v>Oulun Kulttuuritapahtumayhdistys ty</v>
      </c>
      <c r="D541" t="s">
        <v>54</v>
      </c>
      <c r="E541" s="11" t="s">
        <v>245</v>
      </c>
      <c r="F541" s="11" t="s">
        <v>280</v>
      </c>
      <c r="G541">
        <v>37</v>
      </c>
      <c r="H541">
        <v>70</v>
      </c>
      <c r="I541">
        <v>330</v>
      </c>
      <c r="J541">
        <v>400</v>
      </c>
      <c r="K541">
        <v>5305</v>
      </c>
      <c r="L541">
        <f t="shared" si="11"/>
        <v>51993</v>
      </c>
      <c r="M541">
        <v>57298</v>
      </c>
      <c r="N541">
        <v>2018</v>
      </c>
    </row>
    <row r="542" spans="1:14">
      <c r="A542" s="15" t="str">
        <f>IFERROR(VLOOKUP(D542, reference!A:D, 4, FALSE()), "Not found")</f>
        <v>Monitaidefestivaalit</v>
      </c>
      <c r="B542" s="16">
        <f>IFERROR(VLOOKUP(D542, reference!A:D, 3, FALSE()), "Not found")</f>
        <v>7</v>
      </c>
      <c r="C542" s="16" t="str">
        <f>IFERROR(VLOOKUP(D542, reference!A:D, 2, FALSE()), "Not found")</f>
        <v>Oulun musiikkijuhlasäätiö ry</v>
      </c>
      <c r="D542" t="s">
        <v>55</v>
      </c>
      <c r="E542" s="11" t="s">
        <v>245</v>
      </c>
      <c r="F542" s="11" t="s">
        <v>280</v>
      </c>
      <c r="G542">
        <v>14</v>
      </c>
      <c r="H542">
        <v>48</v>
      </c>
      <c r="I542">
        <v>10</v>
      </c>
      <c r="J542">
        <v>58</v>
      </c>
      <c r="K542">
        <v>9853</v>
      </c>
      <c r="L542">
        <f t="shared" si="11"/>
        <v>3758</v>
      </c>
      <c r="M542">
        <v>13611</v>
      </c>
      <c r="N542">
        <v>2018</v>
      </c>
    </row>
    <row r="543" spans="1:14">
      <c r="A543" s="15" t="str">
        <f>IFERROR(VLOOKUP(D543, reference!A:D, 4, FALSE()), "Not found")</f>
        <v>Folk</v>
      </c>
      <c r="B543" s="16">
        <f>IFERROR(VLOOKUP(D543, reference!A:D, 3, FALSE()), "Not found")</f>
        <v>70</v>
      </c>
      <c r="C543" s="16" t="str">
        <f>IFERROR(VLOOKUP(D543, reference!A:D, 2, FALSE()), "Not found")</f>
        <v>Suomen Nuorisoseurat ry</v>
      </c>
      <c r="D543" t="s">
        <v>56</v>
      </c>
      <c r="E543" s="11" t="s">
        <v>239</v>
      </c>
      <c r="F543" s="11" t="s">
        <v>292</v>
      </c>
      <c r="G543">
        <v>5</v>
      </c>
      <c r="H543">
        <v>106</v>
      </c>
      <c r="I543">
        <v>77</v>
      </c>
      <c r="J543">
        <v>183</v>
      </c>
      <c r="K543">
        <v>9170</v>
      </c>
      <c r="L543">
        <f t="shared" si="11"/>
        <v>6170</v>
      </c>
      <c r="M543">
        <v>15340</v>
      </c>
      <c r="N543">
        <v>2018</v>
      </c>
    </row>
    <row r="544" spans="1:14">
      <c r="A544" s="15" t="str">
        <f>IFERROR(VLOOKUP(D544, reference!A:D, 4, FALSE()), "Not found")</f>
        <v>Jazz ja blues</v>
      </c>
      <c r="B544" s="16">
        <f>IFERROR(VLOOKUP(D544, reference!A:D, 3, FALSE()), "Not found")</f>
        <v>59</v>
      </c>
      <c r="C544" s="16" t="str">
        <f>IFERROR(VLOOKUP(D544, reference!A:D, 2, FALSE()), "Not found")</f>
        <v>Pori Jazz 66 ry</v>
      </c>
      <c r="D544" s="11" t="s">
        <v>57</v>
      </c>
      <c r="E544" s="11" t="s">
        <v>246</v>
      </c>
      <c r="F544" s="11" t="s">
        <v>295</v>
      </c>
      <c r="G544">
        <v>10</v>
      </c>
      <c r="H544">
        <v>53</v>
      </c>
      <c r="I544">
        <v>71</v>
      </c>
      <c r="J544">
        <v>124</v>
      </c>
      <c r="K544">
        <v>58302</v>
      </c>
      <c r="L544">
        <f t="shared" si="11"/>
        <v>285000</v>
      </c>
      <c r="M544">
        <v>343302</v>
      </c>
      <c r="N544">
        <v>2018</v>
      </c>
    </row>
    <row r="545" spans="1:14">
      <c r="A545" s="15" t="str">
        <f>IFERROR(VLOOKUP(D545, reference!A:D, 4, FALSE()), "Not found")</f>
        <v>Jazz ja blues</v>
      </c>
      <c r="B545" s="16">
        <f>IFERROR(VLOOKUP(D545, reference!A:D, 3, FALSE()), "Not found")</f>
        <v>58</v>
      </c>
      <c r="C545" s="16" t="str">
        <f>IFERROR(VLOOKUP(D545, reference!A:D, 2, FALSE()), "Not found")</f>
        <v>Järvenpään Blues-Jazz Diggarit ry</v>
      </c>
      <c r="D545" t="s">
        <v>58</v>
      </c>
      <c r="E545" s="11" t="s">
        <v>236</v>
      </c>
      <c r="F545" s="11" t="s">
        <v>277</v>
      </c>
      <c r="G545">
        <v>5</v>
      </c>
      <c r="H545">
        <v>14</v>
      </c>
      <c r="I545">
        <v>42</v>
      </c>
      <c r="J545">
        <v>56</v>
      </c>
      <c r="K545">
        <v>3500</v>
      </c>
      <c r="L545">
        <f t="shared" si="11"/>
        <v>81500</v>
      </c>
      <c r="M545">
        <v>85000</v>
      </c>
      <c r="N545">
        <v>2018</v>
      </c>
    </row>
    <row r="546" spans="1:14">
      <c r="A546" s="15" t="str">
        <f>IFERROR(VLOOKUP(D546, reference!A:D, 4, FALSE()), "Not found")</f>
        <v>Klassinen musiikki</v>
      </c>
      <c r="B546" s="16">
        <f>IFERROR(VLOOKUP(D546, reference!A:D, 3, FALSE()), "Not found")</f>
        <v>40</v>
      </c>
      <c r="C546" s="16" t="str">
        <f>IFERROR(VLOOKUP(D546, reference!A:D, 2, FALSE()), "Not found")</f>
        <v>Rauman Konserttiyhdistys ry</v>
      </c>
      <c r="D546" s="11" t="s">
        <v>151</v>
      </c>
      <c r="E546" s="11" t="s">
        <v>247</v>
      </c>
      <c r="F546" s="11" t="s">
        <v>295</v>
      </c>
      <c r="G546">
        <v>6</v>
      </c>
      <c r="H546">
        <v>10</v>
      </c>
      <c r="I546">
        <v>35</v>
      </c>
      <c r="J546">
        <v>45</v>
      </c>
      <c r="K546">
        <v>1757</v>
      </c>
      <c r="L546">
        <f t="shared" si="11"/>
        <v>2866</v>
      </c>
      <c r="M546">
        <v>4623</v>
      </c>
      <c r="N546">
        <v>2018</v>
      </c>
    </row>
    <row r="547" spans="1:14">
      <c r="A547" s="15" t="str">
        <f>IFERROR(VLOOKUP(D547, reference!A:D, 4, FALSE()), "Not found")</f>
        <v>Klassinen musiikki</v>
      </c>
      <c r="B547" s="16">
        <f>IFERROR(VLOOKUP(D547, reference!A:D, 3, FALSE()), "Not found")</f>
        <v>41</v>
      </c>
      <c r="C547" s="16" t="str">
        <f>IFERROR(VLOOKUP(D547, reference!A:D, 2, FALSE()), "Not found")</f>
        <v>Riihimäen Kesäkonsertit -yhdistys ry</v>
      </c>
      <c r="D547" t="s">
        <v>60</v>
      </c>
      <c r="E547" s="11" t="s">
        <v>248</v>
      </c>
      <c r="F547" s="11" t="s">
        <v>290</v>
      </c>
      <c r="G547">
        <v>6</v>
      </c>
      <c r="H547">
        <v>11</v>
      </c>
      <c r="I547">
        <v>8</v>
      </c>
      <c r="J547">
        <v>19</v>
      </c>
      <c r="K547">
        <v>1038</v>
      </c>
      <c r="L547">
        <f t="shared" si="11"/>
        <v>1521</v>
      </c>
      <c r="M547">
        <v>2559</v>
      </c>
      <c r="N547">
        <v>2018</v>
      </c>
    </row>
    <row r="548" spans="1:14">
      <c r="A548" s="15" t="str">
        <f>IFERROR(VLOOKUP(D548, reference!A:D, 4, FALSE()), "Not found")</f>
        <v>Pop ja rock</v>
      </c>
      <c r="B548" s="16">
        <f>IFERROR(VLOOKUP(D548, reference!A:D, 3, FALSE()), "Not found")</f>
        <v>95</v>
      </c>
      <c r="C548" s="16" t="str">
        <f>IFERROR(VLOOKUP(D548, reference!A:D, 2, FALSE()), "Not found")</f>
        <v>Vantaan Festivaalit Oy</v>
      </c>
      <c r="D548" t="s">
        <v>91</v>
      </c>
      <c r="E548" s="11" t="s">
        <v>211</v>
      </c>
      <c r="F548" s="11" t="s">
        <v>278</v>
      </c>
      <c r="G548">
        <v>3</v>
      </c>
      <c r="H548">
        <v>121</v>
      </c>
      <c r="I548">
        <v>3</v>
      </c>
      <c r="J548">
        <v>124</v>
      </c>
      <c r="K548">
        <v>105000</v>
      </c>
      <c r="L548">
        <f t="shared" si="11"/>
        <v>500</v>
      </c>
      <c r="M548">
        <v>105500</v>
      </c>
      <c r="N548">
        <v>2018</v>
      </c>
    </row>
    <row r="549" spans="1:14">
      <c r="A549" s="15" t="str">
        <f>IFERROR(VLOOKUP(D549, reference!A:D, 4, FALSE()), "Not found")</f>
        <v>Lasten ja nuorten festivaalit</v>
      </c>
      <c r="B549" s="16">
        <f>IFERROR(VLOOKUP(D549, reference!A:D, 3, FALSE()), "Not found")</f>
        <v>83</v>
      </c>
      <c r="C549" s="16" t="str">
        <f>IFERROR(VLOOKUP(D549, reference!A:D, 2, FALSE()), "Not found")</f>
        <v>Lasten Laulukaupunki ry</v>
      </c>
      <c r="D549" t="s">
        <v>62</v>
      </c>
      <c r="E549" s="11" t="s">
        <v>250</v>
      </c>
      <c r="F549" s="11" t="s">
        <v>278</v>
      </c>
      <c r="G549">
        <v>6</v>
      </c>
      <c r="H549">
        <v>3</v>
      </c>
      <c r="I549">
        <v>62</v>
      </c>
      <c r="J549">
        <v>65</v>
      </c>
      <c r="K549">
        <v>268</v>
      </c>
      <c r="L549">
        <f t="shared" si="11"/>
        <v>10632</v>
      </c>
      <c r="M549">
        <v>10900</v>
      </c>
      <c r="N549">
        <v>2018</v>
      </c>
    </row>
    <row r="550" spans="1:14">
      <c r="A550" s="15" t="str">
        <f>IFERROR(VLOOKUP(D550, reference!A:D, 4, FALSE()), "Not found")</f>
        <v>Klassinen musiikki</v>
      </c>
      <c r="B550" s="16">
        <f>IFERROR(VLOOKUP(D550, reference!A:D, 3, FALSE()), "Not found")</f>
        <v>42</v>
      </c>
      <c r="C550" s="16" t="str">
        <f>IFERROR(VLOOKUP(D550, reference!A:D, 2, FALSE()), "Not found")</f>
        <v>Sastamala Gregoriana ry</v>
      </c>
      <c r="D550" t="s">
        <v>64</v>
      </c>
      <c r="E550" s="11" t="s">
        <v>251</v>
      </c>
      <c r="F550" s="11" t="s">
        <v>292</v>
      </c>
      <c r="G550">
        <v>8</v>
      </c>
      <c r="H550">
        <v>6</v>
      </c>
      <c r="I550">
        <v>1</v>
      </c>
      <c r="J550">
        <v>7</v>
      </c>
      <c r="K550">
        <v>2012</v>
      </c>
      <c r="L550">
        <f t="shared" si="11"/>
        <v>888</v>
      </c>
      <c r="M550">
        <v>2900</v>
      </c>
      <c r="N550">
        <v>2018</v>
      </c>
    </row>
    <row r="551" spans="1:14">
      <c r="A551" s="2" t="str">
        <f>IFERROR(VLOOKUP(D551, reference!A:D, 4, FALSE()), "Not found")</f>
        <v>Monitaidefestivaalit</v>
      </c>
      <c r="B551" s="3">
        <f>IFERROR(VLOOKUP(D551, reference!A:D, 3, FALSE()), "Not found")</f>
        <v>8</v>
      </c>
      <c r="C551" s="3" t="str">
        <f>IFERROR(VLOOKUP(D551, reference!A:D, 2, FALSE()), "Not found")</f>
        <v>Sata-Häme Soi ry</v>
      </c>
      <c r="D551" t="s">
        <v>65</v>
      </c>
      <c r="E551" s="11" t="s">
        <v>252</v>
      </c>
      <c r="F551" s="11" t="s">
        <v>292</v>
      </c>
      <c r="G551">
        <v>6</v>
      </c>
      <c r="H551">
        <v>49</v>
      </c>
      <c r="I551">
        <v>56</v>
      </c>
      <c r="J551">
        <v>105</v>
      </c>
      <c r="K551">
        <v>5892</v>
      </c>
      <c r="L551">
        <f t="shared" si="11"/>
        <v>9006</v>
      </c>
      <c r="M551">
        <v>14898</v>
      </c>
      <c r="N551">
        <v>2018</v>
      </c>
    </row>
    <row r="552" spans="1:14">
      <c r="A552" s="2" t="str">
        <f>IFERROR(VLOOKUP(D552, reference!A:D, 4, FALSE()), "Not found")</f>
        <v>Klassinen musiikki</v>
      </c>
      <c r="B552" s="3">
        <f>IFERROR(VLOOKUP(D552, reference!A:D, 3, FALSE()), "Not found")</f>
        <v>43</v>
      </c>
      <c r="C552" s="3" t="str">
        <f>IFERROR(VLOOKUP(D552, reference!A:D, 2, FALSE()), "Not found")</f>
        <v>Satasoittoyhdistys ry</v>
      </c>
      <c r="D552" t="s">
        <v>66</v>
      </c>
      <c r="E552" s="11" t="s">
        <v>275</v>
      </c>
      <c r="F552" s="11" t="s">
        <v>295</v>
      </c>
      <c r="G552">
        <v>10</v>
      </c>
      <c r="H552">
        <v>6</v>
      </c>
      <c r="I552">
        <v>13</v>
      </c>
      <c r="J552">
        <v>19</v>
      </c>
      <c r="K552">
        <v>1916</v>
      </c>
      <c r="L552">
        <f t="shared" si="11"/>
        <v>1900</v>
      </c>
      <c r="M552">
        <v>3816</v>
      </c>
      <c r="N552">
        <v>2018</v>
      </c>
    </row>
    <row r="553" spans="1:14">
      <c r="A553" s="2" t="str">
        <f>IFERROR(VLOOKUP(D553, reference!A:D, 4, FALSE()), "Not found")</f>
        <v>Ooppera ja kuoro</v>
      </c>
      <c r="B553" s="3">
        <f>IFERROR(VLOOKUP(D553, reference!A:D, 3, FALSE()), "Not found")</f>
        <v>50</v>
      </c>
      <c r="C553" s="3" t="str">
        <f>IFERROR(VLOOKUP(D553, reference!A:D, 2, FALSE()), "Not found")</f>
        <v>Savonlinnan Oopperajuhlien kannatusyhdistys ry</v>
      </c>
      <c r="D553" t="s">
        <v>67</v>
      </c>
      <c r="E553" s="11" t="s">
        <v>253</v>
      </c>
      <c r="F553" s="11" t="s">
        <v>287</v>
      </c>
      <c r="G553">
        <v>30</v>
      </c>
      <c r="H553">
        <v>31</v>
      </c>
      <c r="I553">
        <v>34</v>
      </c>
      <c r="J553">
        <v>65</v>
      </c>
      <c r="K553">
        <v>47020</v>
      </c>
      <c r="L553">
        <f t="shared" ref="L553:L616" si="12">M553-K553</f>
        <v>23229</v>
      </c>
      <c r="M553">
        <v>70249</v>
      </c>
      <c r="N553">
        <v>2018</v>
      </c>
    </row>
    <row r="554" spans="1:14">
      <c r="A554" s="2" t="str">
        <f>IFERROR(VLOOKUP(D554, reference!A:D, 4, FALSE()), "Not found")</f>
        <v>Folk</v>
      </c>
      <c r="B554" s="3">
        <f>IFERROR(VLOOKUP(D554, reference!A:D, 3, FALSE()), "Not found")</f>
        <v>68</v>
      </c>
      <c r="C554" s="3" t="str">
        <f>IFERROR(VLOOKUP(D554, reference!A:D, 2, FALSE()), "Not found")</f>
        <v>Seurasaarisäätiö - Fölisöstiftelsen</v>
      </c>
      <c r="D554" t="s">
        <v>68</v>
      </c>
      <c r="E554" s="11" t="s">
        <v>214</v>
      </c>
      <c r="F554" s="11" t="s">
        <v>277</v>
      </c>
      <c r="G554">
        <v>2</v>
      </c>
      <c r="H554">
        <v>42</v>
      </c>
      <c r="I554">
        <v>8</v>
      </c>
      <c r="J554">
        <v>50</v>
      </c>
      <c r="K554">
        <v>3000</v>
      </c>
      <c r="L554">
        <f t="shared" si="12"/>
        <v>600</v>
      </c>
      <c r="M554">
        <v>3600</v>
      </c>
      <c r="N554">
        <v>2018</v>
      </c>
    </row>
    <row r="555" spans="1:14">
      <c r="A555" s="2" t="str">
        <f>IFERROR(VLOOKUP(D555, reference!A:D, 4, FALSE()), "Not found")</f>
        <v>Klassinen musiikki</v>
      </c>
      <c r="B555" s="3">
        <f>IFERROR(VLOOKUP(D555, reference!A:D, 3, FALSE()), "Not found")</f>
        <v>26</v>
      </c>
      <c r="C555" s="3" t="str">
        <f>IFERROR(VLOOKUP(D555, reference!A:D, 2, FALSE()), "Not found")</f>
        <v>Lahden Kaupunginorkesteri</v>
      </c>
      <c r="D555" s="11" t="s">
        <v>69</v>
      </c>
      <c r="E555" s="11" t="s">
        <v>230</v>
      </c>
      <c r="F555" s="11" t="s">
        <v>282</v>
      </c>
      <c r="G555">
        <v>4</v>
      </c>
      <c r="H555">
        <v>5</v>
      </c>
      <c r="I555">
        <v>8</v>
      </c>
      <c r="J555">
        <v>13</v>
      </c>
      <c r="K555">
        <v>2800</v>
      </c>
      <c r="L555">
        <f t="shared" si="12"/>
        <v>1605</v>
      </c>
      <c r="M555">
        <v>4405</v>
      </c>
      <c r="N555">
        <v>2018</v>
      </c>
    </row>
    <row r="556" spans="1:14">
      <c r="A556" s="2" t="str">
        <f>IFERROR(VLOOKUP(D556, reference!A:D, 4, FALSE()), "Not found")</f>
        <v>Elokuva</v>
      </c>
      <c r="B556" s="3">
        <f>IFERROR(VLOOKUP(D556, reference!A:D, 3, FALSE()), "Not found")</f>
        <v>88</v>
      </c>
      <c r="C556" s="3" t="str">
        <f>IFERROR(VLOOKUP(D556, reference!A:D, 2, FALSE()), "Not found")</f>
        <v>Sodankylän Elokuvafestivaali ry</v>
      </c>
      <c r="D556" t="s">
        <v>70</v>
      </c>
      <c r="E556" s="11" t="s">
        <v>235</v>
      </c>
      <c r="F556" s="11" t="s">
        <v>281</v>
      </c>
      <c r="G556">
        <v>5</v>
      </c>
      <c r="H556">
        <v>137</v>
      </c>
      <c r="I556">
        <v>17</v>
      </c>
      <c r="J556">
        <v>154</v>
      </c>
      <c r="K556">
        <v>27315</v>
      </c>
      <c r="L556">
        <f t="shared" si="12"/>
        <v>2700</v>
      </c>
      <c r="M556">
        <v>30015</v>
      </c>
      <c r="N556">
        <v>2018</v>
      </c>
    </row>
    <row r="557" spans="1:14">
      <c r="A557" s="2" t="str">
        <f>IFERROR(VLOOKUP(D557, reference!A:D, 4, FALSE()), "Not found")</f>
        <v>Klassinen musiikki</v>
      </c>
      <c r="B557" s="3">
        <f>IFERROR(VLOOKUP(D557, reference!A:D, 3, FALSE()), "Not found")</f>
        <v>44</v>
      </c>
      <c r="C557" s="3" t="str">
        <f>IFERROR(VLOOKUP(D557, reference!A:D, 2, FALSE()), "Not found")</f>
        <v>Sysmän Suvisoiton Tuki ry</v>
      </c>
      <c r="D557" t="s">
        <v>71</v>
      </c>
      <c r="E557" s="11" t="s">
        <v>254</v>
      </c>
      <c r="F557" s="11" t="s">
        <v>282</v>
      </c>
      <c r="G557">
        <v>8</v>
      </c>
      <c r="H557">
        <v>7</v>
      </c>
      <c r="I557">
        <v>6</v>
      </c>
      <c r="J557">
        <v>13</v>
      </c>
      <c r="K557">
        <v>1984</v>
      </c>
      <c r="L557">
        <f t="shared" si="12"/>
        <v>305</v>
      </c>
      <c r="M557">
        <v>2289</v>
      </c>
      <c r="N557">
        <v>2018</v>
      </c>
    </row>
    <row r="558" spans="1:14">
      <c r="A558" s="2" t="str">
        <f>IFERROR(VLOOKUP(D558, reference!A:D, 4, FALSE()), "Not found")</f>
        <v>Kuvataide</v>
      </c>
      <c r="B558" s="3">
        <f>IFERROR(VLOOKUP(D558, reference!A:D, 3, FALSE()), "Not found")</f>
        <v>87</v>
      </c>
      <c r="C558" s="3" t="str">
        <f>IFERROR(VLOOKUP(D558, reference!A:D, 2, FALSE()), "Not found")</f>
        <v>Taidekeskus Salmela Oy</v>
      </c>
      <c r="D558" t="s">
        <v>72</v>
      </c>
      <c r="E558" s="11" t="s">
        <v>255</v>
      </c>
      <c r="F558" s="11" t="s">
        <v>287</v>
      </c>
      <c r="G558">
        <v>65</v>
      </c>
      <c r="H558">
        <v>9</v>
      </c>
      <c r="I558">
        <v>11</v>
      </c>
      <c r="J558">
        <v>20</v>
      </c>
      <c r="K558">
        <v>41085</v>
      </c>
      <c r="L558">
        <f t="shared" si="12"/>
        <v>2672</v>
      </c>
      <c r="M558">
        <v>43757</v>
      </c>
      <c r="N558">
        <v>2018</v>
      </c>
    </row>
    <row r="559" spans="1:14">
      <c r="A559" s="2" t="str">
        <f>IFERROR(VLOOKUP(D559, reference!A:D, 4, FALSE()), "Not found")</f>
        <v>Nykymusiikki</v>
      </c>
      <c r="B559" s="3">
        <f>IFERROR(VLOOKUP(D559, reference!A:D, 3, FALSE()), "Not found")</f>
        <v>54</v>
      </c>
      <c r="C559" s="3" t="str">
        <f>IFERROR(VLOOKUP(D559, reference!A:D, 2, FALSE()), "Not found")</f>
        <v>Tampereen kaupunki</v>
      </c>
      <c r="D559" t="s">
        <v>73</v>
      </c>
      <c r="E559" s="11" t="s">
        <v>239</v>
      </c>
      <c r="F559" s="11" t="s">
        <v>292</v>
      </c>
      <c r="G559">
        <v>5</v>
      </c>
      <c r="H559">
        <v>15</v>
      </c>
      <c r="I559">
        <v>16</v>
      </c>
      <c r="J559">
        <v>31</v>
      </c>
      <c r="K559">
        <v>2161</v>
      </c>
      <c r="L559">
        <f t="shared" si="12"/>
        <v>4739</v>
      </c>
      <c r="M559">
        <v>6900</v>
      </c>
      <c r="N559">
        <v>2018</v>
      </c>
    </row>
    <row r="560" spans="1:14">
      <c r="A560" s="2" t="str">
        <f>IFERROR(VLOOKUP(D560, reference!A:D, 4, FALSE()), "Not found")</f>
        <v>Jazz ja blues</v>
      </c>
      <c r="B560" s="3">
        <f>IFERROR(VLOOKUP(D560, reference!A:D, 3, FALSE()), "Not found")</f>
        <v>60</v>
      </c>
      <c r="C560" s="3" t="str">
        <f>IFERROR(VLOOKUP(D560, reference!A:D, 2, FALSE()), "Not found")</f>
        <v>Tampereen kaupunki</v>
      </c>
      <c r="D560" t="s">
        <v>74</v>
      </c>
      <c r="E560" s="11" t="s">
        <v>239</v>
      </c>
      <c r="F560" s="11" t="s">
        <v>292</v>
      </c>
      <c r="G560">
        <v>4</v>
      </c>
      <c r="H560">
        <v>21</v>
      </c>
      <c r="I560">
        <v>4</v>
      </c>
      <c r="J560">
        <v>25</v>
      </c>
      <c r="K560">
        <v>3457</v>
      </c>
      <c r="L560">
        <f t="shared" si="12"/>
        <v>1571</v>
      </c>
      <c r="M560">
        <v>5028</v>
      </c>
      <c r="N560">
        <v>2018</v>
      </c>
    </row>
    <row r="561" spans="1:14">
      <c r="A561" s="2" t="str">
        <f>IFERROR(VLOOKUP(D561, reference!A:D, 4, FALSE()), "Not found")</f>
        <v>Elokuva</v>
      </c>
      <c r="B561" s="3">
        <f>IFERROR(VLOOKUP(D561, reference!A:D, 3, FALSE()), "Not found")</f>
        <v>89</v>
      </c>
      <c r="C561" s="3" t="str">
        <f>IFERROR(VLOOKUP(D561, reference!A:D, 2, FALSE()), "Not found")</f>
        <v>Tampereen elokuvajuhlat - Tampere Film Festival ry</v>
      </c>
      <c r="D561" t="s">
        <v>75</v>
      </c>
      <c r="E561" s="11" t="s">
        <v>239</v>
      </c>
      <c r="F561" s="11" t="s">
        <v>292</v>
      </c>
      <c r="G561">
        <v>5</v>
      </c>
      <c r="H561">
        <v>122</v>
      </c>
      <c r="I561">
        <v>78</v>
      </c>
      <c r="J561">
        <v>200</v>
      </c>
      <c r="K561">
        <v>6778</v>
      </c>
      <c r="L561">
        <f t="shared" si="12"/>
        <v>16284</v>
      </c>
      <c r="M561">
        <v>23062</v>
      </c>
      <c r="N561">
        <v>2018</v>
      </c>
    </row>
    <row r="562" spans="1:14">
      <c r="A562" s="2" t="str">
        <f>IFERROR(VLOOKUP(D562, reference!A:D, 4, FALSE()), "Not found")</f>
        <v>Teatteri ja kirjallisuus</v>
      </c>
      <c r="B562" s="3">
        <f>IFERROR(VLOOKUP(D562, reference!A:D, 3, FALSE()), "Not found")</f>
        <v>79</v>
      </c>
      <c r="C562" s="3" t="str">
        <f>IFERROR(VLOOKUP(D562, reference!A:D, 2, FALSE()), "Not found")</f>
        <v>Tampereen Teatterikesä ry</v>
      </c>
      <c r="D562" s="11" t="s">
        <v>76</v>
      </c>
      <c r="E562" s="11" t="s">
        <v>239</v>
      </c>
      <c r="F562" s="11" t="s">
        <v>292</v>
      </c>
      <c r="G562">
        <v>7</v>
      </c>
      <c r="H562">
        <v>181</v>
      </c>
      <c r="I562">
        <v>247</v>
      </c>
      <c r="J562">
        <v>428</v>
      </c>
      <c r="K562">
        <v>28481</v>
      </c>
      <c r="L562">
        <f t="shared" si="12"/>
        <v>63338</v>
      </c>
      <c r="M562">
        <v>91819</v>
      </c>
      <c r="N562">
        <v>2018</v>
      </c>
    </row>
    <row r="563" spans="1:14">
      <c r="A563" s="2" t="str">
        <f>IFERROR(VLOOKUP(D563, reference!A:D, 4, FALSE()), "Not found")</f>
        <v>Tanssi</v>
      </c>
      <c r="B563" s="3">
        <f>IFERROR(VLOOKUP(D563, reference!A:D, 3, FALSE()), "Not found")</f>
        <v>74</v>
      </c>
      <c r="C563" s="3" t="str">
        <f>IFERROR(VLOOKUP(D563, reference!A:D, 2, FALSE()), "Not found")</f>
        <v>Tanssiteatteri MD</v>
      </c>
      <c r="D563" s="11" t="s">
        <v>201</v>
      </c>
      <c r="E563" s="11" t="s">
        <v>239</v>
      </c>
      <c r="F563" s="11" t="s">
        <v>292</v>
      </c>
      <c r="G563">
        <v>6</v>
      </c>
      <c r="H563">
        <v>6</v>
      </c>
      <c r="I563">
        <v>15</v>
      </c>
      <c r="J563">
        <v>21</v>
      </c>
      <c r="K563">
        <v>392</v>
      </c>
      <c r="L563">
        <f t="shared" si="12"/>
        <v>696</v>
      </c>
      <c r="M563">
        <v>1088</v>
      </c>
      <c r="N563">
        <v>2018</v>
      </c>
    </row>
    <row r="564" spans="1:14" s="14" customFormat="1">
      <c r="A564" s="15" t="str">
        <f>IFERROR(VLOOKUP(D564, reference!A:D, 4, FALSE()), "Not found")</f>
        <v>Teatteri ja kirjallisuus</v>
      </c>
      <c r="B564" s="16">
        <f>IFERROR(VLOOKUP(D564, reference!A:D, 3, FALSE()), "Not found")</f>
        <v>76</v>
      </c>
      <c r="C564" s="16" t="str">
        <f>IFERROR(VLOOKUP(D564, reference!A:D, 2, FALSE()), "Not found")</f>
        <v>Komiikkaa kansalle ry</v>
      </c>
      <c r="D564" s="13" t="s">
        <v>314</v>
      </c>
      <c r="E564" s="13" t="s">
        <v>239</v>
      </c>
      <c r="F564" s="13" t="s">
        <v>292</v>
      </c>
      <c r="G564" s="14">
        <v>7</v>
      </c>
      <c r="H564" s="14">
        <v>145</v>
      </c>
      <c r="I564" s="14">
        <v>0</v>
      </c>
      <c r="J564" s="14">
        <v>52</v>
      </c>
      <c r="K564" s="14">
        <v>4405</v>
      </c>
      <c r="L564" s="14">
        <f t="shared" si="12"/>
        <v>0</v>
      </c>
      <c r="M564" s="14">
        <v>4405</v>
      </c>
      <c r="N564" s="14">
        <v>2018</v>
      </c>
    </row>
    <row r="565" spans="1:14">
      <c r="A565" s="2" t="str">
        <f>IFERROR(VLOOKUP(D565, reference!A:D, 4, FALSE()), "Not found")</f>
        <v>Jazz ja blues</v>
      </c>
      <c r="B565" s="3">
        <f>IFERROR(VLOOKUP(D565, reference!A:D, 3, FALSE()), "Not found")</f>
        <v>62</v>
      </c>
      <c r="C565" s="3" t="str">
        <f>IFERROR(VLOOKUP(D565, reference!A:D, 2, FALSE()), "Not found")</f>
        <v>Jazz City Turku ry</v>
      </c>
      <c r="D565" t="s">
        <v>77</v>
      </c>
      <c r="E565" s="11" t="s">
        <v>211</v>
      </c>
      <c r="F565" s="11" t="s">
        <v>278</v>
      </c>
      <c r="G565">
        <v>4</v>
      </c>
      <c r="H565">
        <v>10</v>
      </c>
      <c r="I565">
        <v>6</v>
      </c>
      <c r="J565">
        <v>16</v>
      </c>
      <c r="K565">
        <v>974</v>
      </c>
      <c r="L565">
        <f t="shared" si="12"/>
        <v>254</v>
      </c>
      <c r="M565">
        <v>1228</v>
      </c>
      <c r="N565">
        <v>2018</v>
      </c>
    </row>
    <row r="566" spans="1:14">
      <c r="A566" s="2" t="str">
        <f>IFERROR(VLOOKUP(D566, reference!A:D, 4, FALSE()), "Not found")</f>
        <v>Klassinen musiikki</v>
      </c>
      <c r="B566" s="3">
        <f>IFERROR(VLOOKUP(D566, reference!A:D, 3, FALSE()), "Not found")</f>
        <v>45</v>
      </c>
      <c r="C566" s="3" t="str">
        <f>IFERROR(VLOOKUP(D566, reference!A:D, 2, FALSE()), "Not found")</f>
        <v>Turun musiikkijuhlasäätiö</v>
      </c>
      <c r="D566" t="s">
        <v>78</v>
      </c>
      <c r="E566" s="11" t="s">
        <v>211</v>
      </c>
      <c r="F566" s="11" t="s">
        <v>278</v>
      </c>
      <c r="G566">
        <v>15</v>
      </c>
      <c r="H566">
        <v>30</v>
      </c>
      <c r="I566">
        <v>6</v>
      </c>
      <c r="J566">
        <v>36</v>
      </c>
      <c r="K566">
        <v>5756</v>
      </c>
      <c r="L566">
        <f t="shared" si="12"/>
        <v>11244</v>
      </c>
      <c r="M566">
        <v>17000</v>
      </c>
      <c r="N566">
        <v>2018</v>
      </c>
    </row>
    <row r="567" spans="1:14">
      <c r="A567" s="2" t="str">
        <f>IFERROR(VLOOKUP(D567, reference!A:D, 4, FALSE()), "Not found")</f>
        <v>Monitaidefestivaalit</v>
      </c>
      <c r="B567" s="3">
        <f>IFERROR(VLOOKUP(D567, reference!A:D, 3, FALSE()), "Not found")</f>
        <v>10</v>
      </c>
      <c r="C567" s="3" t="str">
        <f>IFERROR(VLOOKUP(D567, reference!A:D, 2, FALSE()), "Not found")</f>
        <v>Työväen Musiikkitapahtuma ry</v>
      </c>
      <c r="D567" t="s">
        <v>79</v>
      </c>
      <c r="E567" s="11" t="s">
        <v>256</v>
      </c>
      <c r="F567" s="11" t="s">
        <v>292</v>
      </c>
      <c r="G567">
        <v>4</v>
      </c>
      <c r="H567">
        <v>53</v>
      </c>
      <c r="I567">
        <v>23</v>
      </c>
      <c r="J567">
        <v>76</v>
      </c>
      <c r="K567">
        <v>17480</v>
      </c>
      <c r="L567">
        <f t="shared" si="12"/>
        <v>22578</v>
      </c>
      <c r="M567">
        <v>40058</v>
      </c>
      <c r="N567">
        <v>2018</v>
      </c>
    </row>
    <row r="568" spans="1:14">
      <c r="A568" s="2" t="str">
        <f>IFERROR(VLOOKUP(D568, reference!A:D, 4, FALSE()), "Not found")</f>
        <v>Tanssi</v>
      </c>
      <c r="B568" s="3">
        <f>IFERROR(VLOOKUP(D568, reference!A:D, 3, FALSE()), "Not found")</f>
        <v>73</v>
      </c>
      <c r="C568" s="3" t="str">
        <f>IFERROR(VLOOKUP(D568, reference!A:D, 2, FALSE()), "Not found")</f>
        <v>Pyhäsalmen Tanssi ry</v>
      </c>
      <c r="D568" s="11" t="s">
        <v>98</v>
      </c>
      <c r="E568" s="11" t="s">
        <v>257</v>
      </c>
      <c r="F568" s="11" t="s">
        <v>280</v>
      </c>
      <c r="G568">
        <v>5</v>
      </c>
      <c r="H568">
        <v>15</v>
      </c>
      <c r="I568">
        <v>11</v>
      </c>
      <c r="J568">
        <v>26</v>
      </c>
      <c r="K568">
        <v>1176</v>
      </c>
      <c r="L568">
        <f t="shared" si="12"/>
        <v>1068</v>
      </c>
      <c r="M568">
        <v>2244</v>
      </c>
      <c r="N568">
        <v>2018</v>
      </c>
    </row>
    <row r="569" spans="1:14">
      <c r="A569" s="2" t="str">
        <f>IFERROR(VLOOKUP(D569, reference!A:D, 4, FALSE()), "Not found")</f>
        <v>Klassinen musiikki</v>
      </c>
      <c r="B569" s="3">
        <f>IFERROR(VLOOKUP(D569, reference!A:D, 3, FALSE()), "Not found")</f>
        <v>47</v>
      </c>
      <c r="C569" s="3" t="str">
        <f>IFERROR(VLOOKUP(D569, reference!A:D, 2, FALSE()), "Not found")</f>
        <v>Urkuyö ja Aaria ry</v>
      </c>
      <c r="D569" s="11" t="s">
        <v>80</v>
      </c>
      <c r="E569" s="11" t="s">
        <v>205</v>
      </c>
      <c r="F569" s="11" t="s">
        <v>277</v>
      </c>
      <c r="G569">
        <v>13</v>
      </c>
      <c r="H569">
        <v>13</v>
      </c>
      <c r="I569">
        <v>21</v>
      </c>
      <c r="J569">
        <v>34</v>
      </c>
      <c r="K569">
        <v>2915</v>
      </c>
      <c r="L569">
        <f t="shared" si="12"/>
        <v>2054</v>
      </c>
      <c r="M569">
        <v>4969</v>
      </c>
      <c r="N569">
        <v>2018</v>
      </c>
    </row>
    <row r="570" spans="1:14">
      <c r="A570" s="2" t="str">
        <f>IFERROR(VLOOKUP(D570, reference!A:D, 4, FALSE()), "Not found")</f>
        <v>Ooppera ja kuoro</v>
      </c>
      <c r="B570" s="3">
        <f>IFERROR(VLOOKUP(D570, reference!A:D, 3, FALSE()), "Not found")</f>
        <v>52</v>
      </c>
      <c r="C570" s="3" t="str">
        <f>IFERROR(VLOOKUP(D570, reference!A:D, 2, FALSE()), "Not found")</f>
        <v>Vaasan kaupunki</v>
      </c>
      <c r="D570" t="s">
        <v>81</v>
      </c>
      <c r="E570" s="11" t="s">
        <v>258</v>
      </c>
      <c r="F570" s="11" t="s">
        <v>289</v>
      </c>
      <c r="G570">
        <v>5</v>
      </c>
      <c r="H570">
        <v>45</v>
      </c>
      <c r="I570">
        <v>90</v>
      </c>
      <c r="J570">
        <v>135</v>
      </c>
      <c r="K570">
        <v>2300</v>
      </c>
      <c r="L570">
        <f t="shared" si="12"/>
        <v>8500</v>
      </c>
      <c r="M570">
        <v>10800</v>
      </c>
      <c r="N570">
        <v>2018</v>
      </c>
    </row>
    <row r="571" spans="1:14">
      <c r="A571" s="2" t="str">
        <f>IFERROR(VLOOKUP(D571, reference!A:D, 4, FALSE()), "Not found")</f>
        <v>Lasten ja nuorten festivaalit</v>
      </c>
      <c r="B571" s="3">
        <f>IFERROR(VLOOKUP(D571, reference!A:D, 3, FALSE()), "Not found")</f>
        <v>85</v>
      </c>
      <c r="C571" s="3" t="str">
        <f>IFERROR(VLOOKUP(D571, reference!A:D, 2, FALSE()), "Not found")</f>
        <v>Varkauden kaupunki</v>
      </c>
      <c r="D571" t="s">
        <v>82</v>
      </c>
      <c r="E571" s="11" t="s">
        <v>259</v>
      </c>
      <c r="F571" s="11" t="s">
        <v>283</v>
      </c>
      <c r="G571">
        <v>7</v>
      </c>
      <c r="H571">
        <v>171</v>
      </c>
      <c r="I571">
        <v>128</v>
      </c>
      <c r="J571">
        <v>299</v>
      </c>
      <c r="K571">
        <v>8961</v>
      </c>
      <c r="L571">
        <f t="shared" si="12"/>
        <v>18839</v>
      </c>
      <c r="M571">
        <v>27800</v>
      </c>
      <c r="N571">
        <v>2018</v>
      </c>
    </row>
    <row r="572" spans="1:14">
      <c r="A572" s="2" t="str">
        <f>IFERROR(VLOOKUP(D572, reference!A:D, 4, FALSE()), "Not found")</f>
        <v>Ooppera ja kuoro</v>
      </c>
      <c r="B572" s="3">
        <f>IFERROR(VLOOKUP(D572, reference!A:D, 3, FALSE()), "Not found")</f>
        <v>48</v>
      </c>
      <c r="C572" s="3" t="str">
        <f>IFERROR(VLOOKUP(D572, reference!A:D, 2, FALSE()), "Not found")</f>
        <v>Espoon musiikkifestivaalit yhdistys ry</v>
      </c>
      <c r="D572" t="s">
        <v>90</v>
      </c>
      <c r="E572" s="11" t="s">
        <v>205</v>
      </c>
      <c r="F572" s="11" t="s">
        <v>277</v>
      </c>
      <c r="G572">
        <v>7</v>
      </c>
      <c r="H572">
        <v>11</v>
      </c>
      <c r="I572">
        <v>3</v>
      </c>
      <c r="J572">
        <v>14</v>
      </c>
      <c r="K572">
        <v>1840</v>
      </c>
      <c r="L572">
        <f t="shared" si="12"/>
        <v>1033</v>
      </c>
      <c r="M572">
        <v>2873</v>
      </c>
      <c r="N572">
        <v>2018</v>
      </c>
    </row>
    <row r="573" spans="1:14">
      <c r="A573" s="2" t="str">
        <f>IFERROR(VLOOKUP(D573, reference!A:D, 4, FALSE()), "Not found")</f>
        <v>Jazz &amp; blues</v>
      </c>
      <c r="B573" s="3">
        <f>IFERROR(VLOOKUP(D573, reference!A:D, 3, FALSE()), "Not found")</f>
        <v>56</v>
      </c>
      <c r="C573" s="3" t="str">
        <f>IFERROR(VLOOKUP(D573, reference!A:D, 2, FALSE()), "Not found")</f>
        <v>Espoo Big Band ry</v>
      </c>
      <c r="D573" t="s">
        <v>10</v>
      </c>
      <c r="E573" s="11" t="s">
        <v>205</v>
      </c>
      <c r="F573" s="11" t="s">
        <v>277</v>
      </c>
      <c r="G573">
        <v>5</v>
      </c>
      <c r="H573">
        <v>21</v>
      </c>
      <c r="I573">
        <v>25</v>
      </c>
      <c r="J573">
        <v>46</v>
      </c>
      <c r="K573">
        <v>5000</v>
      </c>
      <c r="L573">
        <f t="shared" si="12"/>
        <v>7000</v>
      </c>
      <c r="M573">
        <v>12000</v>
      </c>
      <c r="N573">
        <v>2017</v>
      </c>
    </row>
    <row r="574" spans="1:14">
      <c r="A574" s="15" t="str">
        <f>IFERROR(VLOOKUP(D574, reference!A:D, 4, FALSE()), "Not found")</f>
        <v>Klassinen musiikki</v>
      </c>
      <c r="B574" s="16">
        <f>IFERROR(VLOOKUP(D574, reference!A:D, 3, FALSE()), "Not found")</f>
        <v>39</v>
      </c>
      <c r="C574" s="16" t="str">
        <f>IFERROR(VLOOKUP(D574, reference!A:D, 2, FALSE()), "Not found")</f>
        <v>Pro Avanti! Ry</v>
      </c>
      <c r="D574" s="14" t="s">
        <v>11</v>
      </c>
      <c r="E574" s="13" t="s">
        <v>206</v>
      </c>
      <c r="F574" s="13" t="s">
        <v>277</v>
      </c>
      <c r="G574">
        <v>5</v>
      </c>
      <c r="H574">
        <v>9</v>
      </c>
      <c r="I574">
        <v>6</v>
      </c>
      <c r="J574">
        <v>15</v>
      </c>
      <c r="K574">
        <v>1237</v>
      </c>
      <c r="L574">
        <f t="shared" si="12"/>
        <v>1721</v>
      </c>
      <c r="M574">
        <v>2958</v>
      </c>
      <c r="N574">
        <v>2017</v>
      </c>
    </row>
    <row r="575" spans="1:14">
      <c r="A575" s="15" t="str">
        <f>IFERROR(VLOOKUP(D575, reference!A:D, 4, FALSE()), "Not found")</f>
        <v>Jazz ja blues</v>
      </c>
      <c r="B575" s="16">
        <f>IFERROR(VLOOKUP(D575, reference!A:D, 3, FALSE()), "Not found")</f>
        <v>57</v>
      </c>
      <c r="C575" s="16" t="str">
        <f>IFERROR(VLOOKUP(D575, reference!A:D, 2, FALSE()), "Not found")</f>
        <v>Intersseföreningn för jazzmusik i Dalsbruk rf</v>
      </c>
      <c r="D575" s="14" t="s">
        <v>12</v>
      </c>
      <c r="E575" s="13" t="s">
        <v>207</v>
      </c>
      <c r="F575" s="13" t="s">
        <v>278</v>
      </c>
      <c r="G575">
        <v>3</v>
      </c>
      <c r="H575">
        <v>14</v>
      </c>
      <c r="I575">
        <v>7</v>
      </c>
      <c r="J575">
        <v>21</v>
      </c>
      <c r="K575">
        <v>3070</v>
      </c>
      <c r="L575">
        <f t="shared" si="12"/>
        <v>88</v>
      </c>
      <c r="M575">
        <v>3158</v>
      </c>
      <c r="N575">
        <v>2017</v>
      </c>
    </row>
    <row r="576" spans="1:14">
      <c r="A576" s="15" t="str">
        <f>IFERROR(VLOOKUP(D576, reference!A:D, 4, FALSE()), "Not found")</f>
        <v>Klassinen musiikki</v>
      </c>
      <c r="B576" s="16">
        <f>IFERROR(VLOOKUP(D576, reference!A:D, 3, FALSE()), "Not found")</f>
        <v>11</v>
      </c>
      <c r="C576" s="16" t="str">
        <f>IFERROR(VLOOKUP(D576, reference!A:D, 2, FALSE()), "Not found")</f>
        <v>BRQ Vantaa ry</v>
      </c>
      <c r="D576" s="14" t="s">
        <v>13</v>
      </c>
      <c r="E576" s="13" t="s">
        <v>208</v>
      </c>
      <c r="F576" s="13" t="s">
        <v>277</v>
      </c>
      <c r="G576">
        <v>8</v>
      </c>
      <c r="H576">
        <v>16</v>
      </c>
      <c r="I576">
        <v>8</v>
      </c>
      <c r="J576">
        <v>24</v>
      </c>
      <c r="K576">
        <v>1863</v>
      </c>
      <c r="L576">
        <f t="shared" si="12"/>
        <v>1095</v>
      </c>
      <c r="M576">
        <v>2958</v>
      </c>
      <c r="N576">
        <v>2017</v>
      </c>
    </row>
    <row r="577" spans="1:14">
      <c r="A577" s="15" t="str">
        <f>IFERROR(VLOOKUP(D577, reference!A:D, 4, FALSE()), "Not found")</f>
        <v>Klassinen musiikki</v>
      </c>
      <c r="B577" s="16">
        <f>IFERROR(VLOOKUP(D577, reference!A:D, 3, FALSE()), "Not found")</f>
        <v>12</v>
      </c>
      <c r="C577" s="16" t="str">
        <f>IFERROR(VLOOKUP(D577, reference!A:D, 2, FALSE()), "Not found")</f>
        <v>Crusell-Seura ry</v>
      </c>
      <c r="D577" s="14" t="s">
        <v>14</v>
      </c>
      <c r="E577" s="13" t="s">
        <v>209</v>
      </c>
      <c r="F577" s="13" t="s">
        <v>278</v>
      </c>
      <c r="G577">
        <v>8</v>
      </c>
      <c r="H577">
        <v>15</v>
      </c>
      <c r="I577">
        <v>12</v>
      </c>
      <c r="J577">
        <v>27</v>
      </c>
      <c r="K577">
        <v>2589</v>
      </c>
      <c r="L577">
        <f t="shared" si="12"/>
        <v>5175</v>
      </c>
      <c r="M577">
        <v>7764</v>
      </c>
      <c r="N577">
        <v>2017</v>
      </c>
    </row>
    <row r="578" spans="1:14">
      <c r="A578" s="15" t="str">
        <f>IFERROR(VLOOKUP(D578, reference!A:D, 4, FALSE()), "Not found")</f>
        <v>Folk</v>
      </c>
      <c r="B578" s="16">
        <f>IFERROR(VLOOKUP(D578, reference!A:D, 3, FALSE()), "Not found")</f>
        <v>64</v>
      </c>
      <c r="C578" s="16" t="str">
        <f>IFERROR(VLOOKUP(D578, reference!A:D, 2, FALSE()), "Not found")</f>
        <v>Etelä-Pohjanmaan kansanmusiikkiyhdistys ry</v>
      </c>
      <c r="D578" s="13" t="s">
        <v>173</v>
      </c>
      <c r="E578" s="13" t="s">
        <v>212</v>
      </c>
      <c r="F578" s="13" t="s">
        <v>279</v>
      </c>
      <c r="G578">
        <v>3</v>
      </c>
      <c r="H578">
        <v>25</v>
      </c>
      <c r="I578">
        <v>3</v>
      </c>
      <c r="J578">
        <v>28</v>
      </c>
      <c r="K578">
        <v>662</v>
      </c>
      <c r="L578">
        <f t="shared" si="12"/>
        <v>1276</v>
      </c>
      <c r="M578">
        <v>1938</v>
      </c>
      <c r="N578">
        <v>2017</v>
      </c>
    </row>
    <row r="579" spans="1:14">
      <c r="A579" s="15" t="str">
        <f>IFERROR(VLOOKUP(D579, reference!A:D, 4, FALSE()), "Not found")</f>
        <v>Folk</v>
      </c>
      <c r="B579" s="16">
        <f>IFERROR(VLOOKUP(D579, reference!A:D, 3, FALSE()), "Not found")</f>
        <v>69</v>
      </c>
      <c r="C579" s="16" t="str">
        <f>IFERROR(VLOOKUP(D579, reference!A:D, 2, FALSE()), "Not found")</f>
        <v>Suomen Nuorisoseurat ry</v>
      </c>
      <c r="D579" s="13" t="s">
        <v>199</v>
      </c>
      <c r="E579" s="13" t="s">
        <v>317</v>
      </c>
      <c r="F579" s="13" t="s">
        <v>318</v>
      </c>
      <c r="G579">
        <v>2</v>
      </c>
      <c r="H579">
        <v>146</v>
      </c>
      <c r="I579">
        <v>8</v>
      </c>
      <c r="J579">
        <v>154</v>
      </c>
      <c r="K579">
        <v>2800</v>
      </c>
      <c r="L579">
        <f t="shared" si="12"/>
        <v>200</v>
      </c>
      <c r="M579">
        <v>3000</v>
      </c>
      <c r="N579">
        <v>2017</v>
      </c>
    </row>
    <row r="580" spans="1:14">
      <c r="A580" s="15" t="str">
        <f>IFERROR(VLOOKUP(D580, reference!A:D, 4, FALSE()), "Not found")</f>
        <v>Folk</v>
      </c>
      <c r="B580" s="16">
        <f>IFERROR(VLOOKUP(D580, reference!A:D, 3, FALSE()), "Not found")</f>
        <v>65</v>
      </c>
      <c r="C580" s="16" t="str">
        <f>IFERROR(VLOOKUP(D580, reference!A:D, 2, FALSE()), "Not found")</f>
        <v>Haapaveden Folk ry</v>
      </c>
      <c r="D580" s="14" t="s">
        <v>15</v>
      </c>
      <c r="E580" s="13" t="s">
        <v>213</v>
      </c>
      <c r="F580" s="13" t="s">
        <v>280</v>
      </c>
      <c r="G580">
        <v>3</v>
      </c>
      <c r="H580">
        <v>49</v>
      </c>
      <c r="I580">
        <v>15</v>
      </c>
      <c r="J580">
        <v>64</v>
      </c>
      <c r="K580">
        <v>1787</v>
      </c>
      <c r="L580">
        <f t="shared" si="12"/>
        <v>10231</v>
      </c>
      <c r="M580">
        <v>12018</v>
      </c>
      <c r="N580">
        <v>2017</v>
      </c>
    </row>
    <row r="581" spans="1:14">
      <c r="A581" s="15" t="str">
        <f>IFERROR(VLOOKUP(D581, reference!A:D, 4, FALSE()), "Not found")</f>
        <v>Klassinen musiikki</v>
      </c>
      <c r="B581" s="16">
        <f>IFERROR(VLOOKUP(D581, reference!A:D, 3, FALSE()), "Not found")</f>
        <v>97</v>
      </c>
      <c r="C581" s="16" t="str">
        <f>IFERROR(VLOOKUP(D581, reference!A:D, 2, FALSE()), "Not found")</f>
        <v>Hangon Musiikkijuhlat ry</v>
      </c>
      <c r="D581" s="13" t="s">
        <v>93</v>
      </c>
      <c r="E581" s="13" t="s">
        <v>264</v>
      </c>
      <c r="F581" s="13" t="s">
        <v>277</v>
      </c>
      <c r="G581">
        <v>6</v>
      </c>
      <c r="H581">
        <v>6</v>
      </c>
      <c r="I581">
        <v>10</v>
      </c>
      <c r="J581">
        <v>16</v>
      </c>
      <c r="K581">
        <v>693</v>
      </c>
      <c r="L581">
        <f t="shared" si="12"/>
        <v>574</v>
      </c>
      <c r="M581">
        <v>1267</v>
      </c>
      <c r="N581">
        <v>2017</v>
      </c>
    </row>
    <row r="582" spans="1:14">
      <c r="A582" s="15" t="str">
        <f>IFERROR(VLOOKUP(D582, reference!A:D, 4, FALSE()), "Not found")</f>
        <v>Folk</v>
      </c>
      <c r="B582" s="16">
        <f>IFERROR(VLOOKUP(D582, reference!A:D, 3, FALSE()), "Not found")</f>
        <v>96</v>
      </c>
      <c r="C582" s="16" t="str">
        <f>IFERROR(VLOOKUP(D582, reference!A:D, 2, FALSE()), "Not found")</f>
        <v>Sata-Häme Soi ry</v>
      </c>
      <c r="D582" s="14" t="s">
        <v>92</v>
      </c>
      <c r="E582" s="13" t="s">
        <v>319</v>
      </c>
      <c r="F582" s="13" t="s">
        <v>318</v>
      </c>
      <c r="G582">
        <v>2</v>
      </c>
      <c r="H582">
        <v>25</v>
      </c>
      <c r="I582">
        <v>41</v>
      </c>
      <c r="J582">
        <v>66</v>
      </c>
      <c r="K582">
        <v>1800</v>
      </c>
      <c r="L582">
        <f t="shared" si="12"/>
        <v>0</v>
      </c>
      <c r="M582">
        <v>1800</v>
      </c>
      <c r="N582">
        <v>2017</v>
      </c>
    </row>
    <row r="583" spans="1:14">
      <c r="A583" s="15" t="str">
        <f>IFERROR(VLOOKUP(D583, reference!A:D, 4, FALSE()), "Not found")</f>
        <v>Monitaidefestivaalit</v>
      </c>
      <c r="B583" s="16">
        <f>IFERROR(VLOOKUP(D583, reference!A:D, 3, FALSE()), "Not found")</f>
        <v>1</v>
      </c>
      <c r="C583" s="16" t="str">
        <f>IFERROR(VLOOKUP(D583, reference!A:D, 2, FALSE()), "Not found")</f>
        <v>Helsingin tapahtumasäätiö</v>
      </c>
      <c r="D583" s="13" t="s">
        <v>16</v>
      </c>
      <c r="E583" s="13" t="s">
        <v>214</v>
      </c>
      <c r="F583" s="13" t="s">
        <v>277</v>
      </c>
      <c r="G583">
        <v>17</v>
      </c>
      <c r="H583">
        <v>121</v>
      </c>
      <c r="I583">
        <v>863</v>
      </c>
      <c r="J583">
        <v>984</v>
      </c>
      <c r="K583">
        <v>54758</v>
      </c>
      <c r="L583">
        <f t="shared" si="12"/>
        <v>158078</v>
      </c>
      <c r="M583">
        <v>212836</v>
      </c>
      <c r="N583">
        <v>2017</v>
      </c>
    </row>
    <row r="584" spans="1:14">
      <c r="A584" s="15" t="str">
        <f>IFERROR(VLOOKUP(D584, reference!A:D, 4, FALSE()), "Not found")</f>
        <v>Klassinen musiikki</v>
      </c>
      <c r="B584" s="16">
        <f>IFERROR(VLOOKUP(D584, reference!A:D, 3, FALSE()), "Not found")</f>
        <v>16</v>
      </c>
      <c r="C584" s="16" t="str">
        <f>IFERROR(VLOOKUP(D584, reference!A:D, 2, FALSE()), "Not found")</f>
        <v>Hetan Musiikkipäivät ry</v>
      </c>
      <c r="D584" s="14" t="s">
        <v>18</v>
      </c>
      <c r="E584" s="13" t="s">
        <v>215</v>
      </c>
      <c r="F584" s="13" t="s">
        <v>281</v>
      </c>
      <c r="G584">
        <v>6</v>
      </c>
      <c r="H584">
        <v>5</v>
      </c>
      <c r="I584">
        <v>6</v>
      </c>
      <c r="J584">
        <v>11</v>
      </c>
      <c r="K584">
        <v>399</v>
      </c>
      <c r="L584">
        <f t="shared" si="12"/>
        <v>593</v>
      </c>
      <c r="M584">
        <v>992</v>
      </c>
      <c r="N584">
        <v>2017</v>
      </c>
    </row>
    <row r="585" spans="1:14">
      <c r="A585" s="15" t="str">
        <f>IFERROR(VLOOKUP(D585, reference!A:D, 4, FALSE()), "Not found")</f>
        <v>Klassinen musiikki</v>
      </c>
      <c r="B585" s="16">
        <f>IFERROR(VLOOKUP(D585, reference!A:D, 3, FALSE()), "Not found")</f>
        <v>17</v>
      </c>
      <c r="C585" s="16" t="str">
        <f>IFERROR(VLOOKUP(D585, reference!A:D, 2, FALSE()), "Not found")</f>
        <v>Iitin Musiikkijuhlayhdistys ry</v>
      </c>
      <c r="D585" s="14" t="s">
        <v>19</v>
      </c>
      <c r="E585" s="13" t="s">
        <v>216</v>
      </c>
      <c r="F585" s="13" t="s">
        <v>282</v>
      </c>
      <c r="G585">
        <v>5</v>
      </c>
      <c r="H585">
        <v>11</v>
      </c>
      <c r="I585">
        <v>3</v>
      </c>
      <c r="J585">
        <v>14</v>
      </c>
      <c r="K585">
        <v>2411</v>
      </c>
      <c r="L585">
        <f t="shared" si="12"/>
        <v>686</v>
      </c>
      <c r="M585">
        <v>3097</v>
      </c>
      <c r="N585">
        <v>2017</v>
      </c>
    </row>
    <row r="586" spans="1:14">
      <c r="A586" s="15" t="str">
        <f>IFERROR(VLOOKUP(D586, reference!A:D, 4, FALSE()), "Not found")</f>
        <v>Ooppera ja kuoro</v>
      </c>
      <c r="B586" s="16">
        <f>IFERROR(VLOOKUP(D586, reference!A:D, 3, FALSE()), "Not found")</f>
        <v>49</v>
      </c>
      <c r="C586" s="16" t="str">
        <f>IFERROR(VLOOKUP(D586, reference!A:D, 2, FALSE()), "Not found")</f>
        <v>Ilmajoen Musiikkijuhlat ry</v>
      </c>
      <c r="D586" s="14" t="s">
        <v>20</v>
      </c>
      <c r="E586" s="13" t="s">
        <v>212</v>
      </c>
      <c r="F586" s="13" t="s">
        <v>279</v>
      </c>
      <c r="G586">
        <v>13</v>
      </c>
      <c r="H586">
        <v>13</v>
      </c>
      <c r="I586">
        <v>4</v>
      </c>
      <c r="J586">
        <v>17</v>
      </c>
      <c r="K586">
        <v>14940</v>
      </c>
      <c r="L586">
        <f t="shared" si="12"/>
        <v>4400</v>
      </c>
      <c r="M586">
        <v>19340</v>
      </c>
      <c r="N586">
        <v>2017</v>
      </c>
    </row>
    <row r="587" spans="1:14">
      <c r="A587" s="15" t="str">
        <f>IFERROR(VLOOKUP(D587, reference!A:D, 4, FALSE()), "Not found")</f>
        <v>Pop ja rock</v>
      </c>
      <c r="B587" s="16">
        <f>IFERROR(VLOOKUP(D587, reference!A:D, 3, FALSE()), "Not found")</f>
        <v>98</v>
      </c>
      <c r="C587" s="16" t="str">
        <f>IFERROR(VLOOKUP(D587, reference!A:D, 2, FALSE()), "Not found")</f>
        <v>Joensuun Popmuusikot ry</v>
      </c>
      <c r="D587" s="14" t="s">
        <v>94</v>
      </c>
      <c r="E587" s="13" t="s">
        <v>265</v>
      </c>
      <c r="F587" s="13" t="s">
        <v>291</v>
      </c>
      <c r="G587">
        <v>3</v>
      </c>
      <c r="H587">
        <v>120</v>
      </c>
      <c r="I587">
        <v>2</v>
      </c>
      <c r="J587">
        <v>122</v>
      </c>
      <c r="K587">
        <v>67000</v>
      </c>
      <c r="L587">
        <f t="shared" si="12"/>
        <v>0</v>
      </c>
      <c r="M587">
        <v>67000</v>
      </c>
      <c r="N587">
        <v>2017</v>
      </c>
    </row>
    <row r="588" spans="1:14">
      <c r="A588" s="15" t="str">
        <f>IFERROR(VLOOKUP(D588, reference!A:D, 4, FALSE()), "Not found")</f>
        <v>Monitaidefestivaalit</v>
      </c>
      <c r="B588" s="16">
        <f>IFERROR(VLOOKUP(D588, reference!A:D, 3, FALSE()), "Not found")</f>
        <v>3</v>
      </c>
      <c r="C588" s="16" t="str">
        <f>IFERROR(VLOOKUP(D588, reference!A:D, 2, FALSE()), "Not found")</f>
        <v>Jyväskylän Festivaalit ry</v>
      </c>
      <c r="D588" s="14" t="s">
        <v>22</v>
      </c>
      <c r="E588" s="13" t="s">
        <v>218</v>
      </c>
      <c r="F588" s="13" t="s">
        <v>284</v>
      </c>
      <c r="G588">
        <v>7</v>
      </c>
      <c r="H588">
        <v>71</v>
      </c>
      <c r="I588">
        <v>51</v>
      </c>
      <c r="J588">
        <v>122</v>
      </c>
      <c r="K588">
        <v>9164</v>
      </c>
      <c r="L588">
        <f t="shared" si="12"/>
        <v>11297</v>
      </c>
      <c r="M588">
        <v>20461</v>
      </c>
      <c r="N588">
        <v>2017</v>
      </c>
    </row>
    <row r="589" spans="1:14">
      <c r="A589" s="15" t="str">
        <f>IFERROR(VLOOKUP(D589, reference!A:D, 4, FALSE()), "Not found")</f>
        <v>Teatteri ja kirjallisuus</v>
      </c>
      <c r="B589" s="16">
        <f>IFERROR(VLOOKUP(D589, reference!A:D, 3, FALSE()), "Not found")</f>
        <v>75</v>
      </c>
      <c r="C589" s="16" t="str">
        <f>IFERROR(VLOOKUP(D589, reference!A:D, 2, FALSE()), "Not found")</f>
        <v>Kajaanin kaupunki</v>
      </c>
      <c r="D589" s="14" t="s">
        <v>24</v>
      </c>
      <c r="E589" s="13" t="s">
        <v>220</v>
      </c>
      <c r="F589" s="13" t="s">
        <v>286</v>
      </c>
      <c r="G589">
        <v>5</v>
      </c>
      <c r="H589">
        <v>52</v>
      </c>
      <c r="I589">
        <v>39</v>
      </c>
      <c r="J589">
        <v>91</v>
      </c>
      <c r="K589">
        <v>4124</v>
      </c>
      <c r="L589">
        <f t="shared" si="12"/>
        <v>4369</v>
      </c>
      <c r="M589">
        <v>8493</v>
      </c>
      <c r="N589">
        <v>2017</v>
      </c>
    </row>
    <row r="590" spans="1:14">
      <c r="A590" s="2" t="str">
        <f>IFERROR(VLOOKUP(D590, reference!A:D, 4, FALSE()), "Not found")</f>
        <v>Jazz ja blues</v>
      </c>
      <c r="B590" s="3">
        <f>IFERROR(VLOOKUP(D590, reference!A:D, 3, FALSE()), "Not found")</f>
        <v>61</v>
      </c>
      <c r="C590" s="3" t="str">
        <f>IFERROR(VLOOKUP(D590, reference!A:D, 2, FALSE()), "Not found")</f>
        <v>Tornion kaupunki</v>
      </c>
      <c r="D590" t="s">
        <v>25</v>
      </c>
      <c r="E590" s="11" t="s">
        <v>221</v>
      </c>
      <c r="F590" s="11" t="s">
        <v>281</v>
      </c>
      <c r="G590">
        <v>2</v>
      </c>
      <c r="H590">
        <v>8</v>
      </c>
      <c r="I590">
        <v>2</v>
      </c>
      <c r="J590">
        <v>10</v>
      </c>
      <c r="K590">
        <v>1103</v>
      </c>
      <c r="L590">
        <f t="shared" si="12"/>
        <v>473</v>
      </c>
      <c r="M590">
        <v>1576</v>
      </c>
      <c r="N590">
        <v>2017</v>
      </c>
    </row>
    <row r="591" spans="1:14">
      <c r="A591" s="2" t="str">
        <f>IFERROR(VLOOKUP(D591, reference!A:D, 4, FALSE()), "Not found")</f>
        <v>Klassinen musiikki</v>
      </c>
      <c r="B591" s="3">
        <f>IFERROR(VLOOKUP(D591, reference!A:D, 3, FALSE()), "Not found")</f>
        <v>21</v>
      </c>
      <c r="C591" s="3" t="str">
        <f>IFERROR(VLOOKUP(D591, reference!A:D, 2, FALSE()), "Not found")</f>
        <v>Kangasniemen musiikinystävät ry</v>
      </c>
      <c r="D591" t="s">
        <v>26</v>
      </c>
      <c r="E591" s="11" t="s">
        <v>222</v>
      </c>
      <c r="F591" s="11" t="s">
        <v>287</v>
      </c>
      <c r="G591">
        <v>9</v>
      </c>
      <c r="H591">
        <v>7</v>
      </c>
      <c r="I591">
        <v>4</v>
      </c>
      <c r="J591">
        <v>11</v>
      </c>
      <c r="K591">
        <v>1250</v>
      </c>
      <c r="L591">
        <f t="shared" si="12"/>
        <v>70</v>
      </c>
      <c r="M591">
        <v>1320</v>
      </c>
      <c r="N591">
        <v>2017</v>
      </c>
    </row>
    <row r="592" spans="1:14">
      <c r="A592" s="15" t="str">
        <f>IFERROR(VLOOKUP(D592, reference!A:D, 4, FALSE()), "Not found")</f>
        <v>Folk</v>
      </c>
      <c r="B592" s="16">
        <f>IFERROR(VLOOKUP(D592, reference!A:D, 3, FALSE()), "Not found")</f>
        <v>67</v>
      </c>
      <c r="C592" s="16" t="str">
        <f>IFERROR(VLOOKUP(D592, reference!A:D, 2, FALSE()), "Not found")</f>
        <v>Pro Kaustinen ry</v>
      </c>
      <c r="D592" t="s">
        <v>28</v>
      </c>
      <c r="E592" s="11" t="s">
        <v>224</v>
      </c>
      <c r="F592" s="11" t="s">
        <v>288</v>
      </c>
      <c r="G592">
        <v>7</v>
      </c>
      <c r="H592">
        <v>1449</v>
      </c>
      <c r="I592">
        <v>98</v>
      </c>
      <c r="J592">
        <v>1547</v>
      </c>
      <c r="K592">
        <v>22395</v>
      </c>
      <c r="L592">
        <f t="shared" si="12"/>
        <v>33563</v>
      </c>
      <c r="M592">
        <v>55958</v>
      </c>
      <c r="N592">
        <v>2017</v>
      </c>
    </row>
    <row r="593" spans="1:14">
      <c r="A593" s="15" t="str">
        <f>IFERROR(VLOOKUP(D593, reference!A:D, 4, FALSE()), "Not found")</f>
        <v>Klassinen musiikki</v>
      </c>
      <c r="B593" s="16">
        <f>IFERROR(VLOOKUP(D593, reference!A:D, 3, FALSE()), "Not found")</f>
        <v>14</v>
      </c>
      <c r="C593" s="16" t="str">
        <f>IFERROR(VLOOKUP(D593, reference!A:D, 2, FALSE()), "Not found")</f>
        <v>Förening för Kimitoöns Musikfestspel rf - Kemiönsaaren Musiikkijuhlayhdistys ry</v>
      </c>
      <c r="D593" t="s">
        <v>29</v>
      </c>
      <c r="E593" s="11" t="s">
        <v>207</v>
      </c>
      <c r="F593" s="11" t="s">
        <v>278</v>
      </c>
      <c r="G593">
        <v>7</v>
      </c>
      <c r="H593">
        <v>15</v>
      </c>
      <c r="I593">
        <v>5</v>
      </c>
      <c r="J593">
        <v>20</v>
      </c>
      <c r="K593">
        <v>1056</v>
      </c>
      <c r="L593">
        <f t="shared" si="12"/>
        <v>905</v>
      </c>
      <c r="M593">
        <v>1961</v>
      </c>
      <c r="N593">
        <v>2017</v>
      </c>
    </row>
    <row r="594" spans="1:14">
      <c r="A594" s="15" t="str">
        <f>IFERROR(VLOOKUP(D594, reference!A:D, 4, FALSE()), "Not found")</f>
        <v>Folk</v>
      </c>
      <c r="B594" s="16">
        <f>IFERROR(VLOOKUP(D594, reference!A:D, 3, FALSE()), "Not found")</f>
        <v>93</v>
      </c>
      <c r="C594" s="16" t="str">
        <f>IFERROR(VLOOKUP(D594, reference!A:D, 2, FALSE()), "Not found")</f>
        <v>Kihveli Soikoon ry</v>
      </c>
      <c r="D594" t="s">
        <v>87</v>
      </c>
      <c r="E594" s="11" t="s">
        <v>260</v>
      </c>
      <c r="F594" s="11" t="s">
        <v>284</v>
      </c>
      <c r="G594">
        <v>4</v>
      </c>
      <c r="H594">
        <v>17</v>
      </c>
      <c r="I594">
        <v>12</v>
      </c>
      <c r="J594">
        <v>29</v>
      </c>
      <c r="K594">
        <v>2407</v>
      </c>
      <c r="L594">
        <f t="shared" si="12"/>
        <v>1245</v>
      </c>
      <c r="M594">
        <v>3652</v>
      </c>
      <c r="N594">
        <v>2017</v>
      </c>
    </row>
    <row r="595" spans="1:14">
      <c r="A595" s="15" t="str">
        <f>IFERROR(VLOOKUP(D595, reference!A:D, 4, FALSE()), "Not found")</f>
        <v>Monitaidefestivaalit</v>
      </c>
      <c r="B595" s="16">
        <f>IFERROR(VLOOKUP(D595, reference!A:D, 3, FALSE()), "Not found")</f>
        <v>9</v>
      </c>
      <c r="C595" s="16" t="str">
        <f>IFERROR(VLOOKUP(D595, reference!A:D, 2, FALSE()), "Not found")</f>
        <v>Talviharmonikka ry</v>
      </c>
      <c r="D595" t="s">
        <v>30</v>
      </c>
      <c r="E595" s="11" t="s">
        <v>225</v>
      </c>
      <c r="F595" s="11" t="s">
        <v>288</v>
      </c>
      <c r="G595">
        <v>10</v>
      </c>
      <c r="H595">
        <v>13</v>
      </c>
      <c r="I595">
        <v>25</v>
      </c>
      <c r="J595">
        <v>38</v>
      </c>
      <c r="K595">
        <v>2410</v>
      </c>
      <c r="L595">
        <f t="shared" si="12"/>
        <v>2690</v>
      </c>
      <c r="M595">
        <v>5100</v>
      </c>
      <c r="N595">
        <v>2017</v>
      </c>
    </row>
    <row r="596" spans="1:14">
      <c r="A596" s="15" t="str">
        <f>IFERROR(VLOOKUP(D596, reference!A:D, 4, FALSE()), "Not found")</f>
        <v>Klassinen musiikki</v>
      </c>
      <c r="B596" s="16">
        <f>IFERROR(VLOOKUP(D596, reference!A:D, 3, FALSE()), "Not found")</f>
        <v>46</v>
      </c>
      <c r="C596" s="16" t="str">
        <f>IFERROR(VLOOKUP(D596, reference!A:D, 2, FALSE()), "Not found")</f>
        <v>Understödsföreningen för musikfestspelen Korsholm rf</v>
      </c>
      <c r="D596" t="s">
        <v>31</v>
      </c>
      <c r="E596" s="13" t="s">
        <v>258</v>
      </c>
      <c r="F596" s="11" t="s">
        <v>289</v>
      </c>
      <c r="G596">
        <v>7</v>
      </c>
      <c r="H596">
        <v>23</v>
      </c>
      <c r="I596">
        <v>14</v>
      </c>
      <c r="J596">
        <v>37</v>
      </c>
      <c r="K596">
        <v>4364</v>
      </c>
      <c r="L596">
        <f t="shared" si="12"/>
        <v>2710</v>
      </c>
      <c r="M596">
        <v>7074</v>
      </c>
      <c r="N596">
        <v>2017</v>
      </c>
    </row>
    <row r="597" spans="1:14">
      <c r="A597" s="15" t="str">
        <f>IFERROR(VLOOKUP(D597, reference!A:D, 4, FALSE()), "Not found")</f>
        <v>Monitaidefestivaalit</v>
      </c>
      <c r="B597" s="16">
        <f>IFERROR(VLOOKUP(D597, reference!A:D, 3, FALSE()), "Not found")</f>
        <v>5</v>
      </c>
      <c r="C597" s="16" t="str">
        <f>IFERROR(VLOOKUP(D597, reference!A:D, 2, FALSE()), "Not found")</f>
        <v>Kotkan Kulttuuri- ja tapahtumapalvelu</v>
      </c>
      <c r="D597" s="11" t="s">
        <v>32</v>
      </c>
      <c r="E597" s="11" t="s">
        <v>226</v>
      </c>
      <c r="F597" s="11" t="s">
        <v>285</v>
      </c>
      <c r="G597">
        <v>5</v>
      </c>
      <c r="H597">
        <v>74</v>
      </c>
      <c r="I597">
        <v>210</v>
      </c>
      <c r="J597">
        <v>284</v>
      </c>
      <c r="K597">
        <v>45907</v>
      </c>
      <c r="L597">
        <f t="shared" si="12"/>
        <v>309091</v>
      </c>
      <c r="M597">
        <v>354998</v>
      </c>
      <c r="N597">
        <v>2017</v>
      </c>
    </row>
    <row r="598" spans="1:14">
      <c r="A598" s="15" t="str">
        <f>IFERROR(VLOOKUP(D598, reference!A:D, 4, FALSE()), "Not found")</f>
        <v>Klassinen musiikki</v>
      </c>
      <c r="B598" s="16">
        <f>IFERROR(VLOOKUP(D598, reference!A:D, 3, FALSE()), "Not found")</f>
        <v>23</v>
      </c>
      <c r="C598" s="16" t="str">
        <f>IFERROR(VLOOKUP(D598, reference!A:D, 2, FALSE()), "Not found")</f>
        <v>Kuhmon Musiikkiyhdistys ry</v>
      </c>
      <c r="D598" t="s">
        <v>33</v>
      </c>
      <c r="E598" s="11" t="s">
        <v>227</v>
      </c>
      <c r="F598" s="11" t="s">
        <v>286</v>
      </c>
      <c r="G598">
        <v>14</v>
      </c>
      <c r="H598">
        <v>67</v>
      </c>
      <c r="I598">
        <v>35</v>
      </c>
      <c r="J598">
        <v>102</v>
      </c>
      <c r="K598">
        <v>28328</v>
      </c>
      <c r="L598">
        <f t="shared" si="12"/>
        <v>3763</v>
      </c>
      <c r="M598">
        <v>32091</v>
      </c>
      <c r="N598">
        <v>2017</v>
      </c>
    </row>
    <row r="599" spans="1:14">
      <c r="A599" s="15" t="str">
        <f>IFERROR(VLOOKUP(D599, reference!A:D, 4, FALSE()), "Not found")</f>
        <v>Tanssi</v>
      </c>
      <c r="B599" s="16">
        <f>IFERROR(VLOOKUP(D599, reference!A:D, 3, FALSE()), "Not found")</f>
        <v>71</v>
      </c>
      <c r="C599" s="16" t="str">
        <f>IFERROR(VLOOKUP(D599, reference!A:D, 2, FALSE()), "Not found")</f>
        <v>Kuopio Tanssii ja Soi ry</v>
      </c>
      <c r="D599" t="s">
        <v>34</v>
      </c>
      <c r="E599" s="11" t="s">
        <v>228</v>
      </c>
      <c r="F599" s="11" t="s">
        <v>283</v>
      </c>
      <c r="G599">
        <v>7</v>
      </c>
      <c r="H599">
        <v>66</v>
      </c>
      <c r="I599">
        <v>45</v>
      </c>
      <c r="J599">
        <v>111</v>
      </c>
      <c r="K599">
        <v>9771</v>
      </c>
      <c r="L599">
        <f t="shared" si="12"/>
        <v>24855</v>
      </c>
      <c r="M599">
        <v>34626</v>
      </c>
      <c r="N599">
        <v>2017</v>
      </c>
    </row>
    <row r="600" spans="1:14">
      <c r="A600" s="15" t="str">
        <f>IFERROR(VLOOKUP(D600, reference!A:D, 4, FALSE()), "Not found")</f>
        <v>Lasten ja nuorten festivaalit</v>
      </c>
      <c r="B600" s="16">
        <f>IFERROR(VLOOKUP(D600, reference!A:D, 3, FALSE()), "Not found")</f>
        <v>84</v>
      </c>
      <c r="C600" s="16" t="str">
        <f>IFERROR(VLOOKUP(D600, reference!A:D, 2, FALSE()), "Not found")</f>
        <v>Työväen Näyttämöiden Liitto ry</v>
      </c>
      <c r="D600" t="s">
        <v>35</v>
      </c>
      <c r="E600" s="11" t="s">
        <v>229</v>
      </c>
      <c r="F600" s="11" t="s">
        <v>285</v>
      </c>
      <c r="G600">
        <v>4</v>
      </c>
      <c r="H600">
        <v>34</v>
      </c>
      <c r="I600">
        <v>11</v>
      </c>
      <c r="J600">
        <v>45</v>
      </c>
      <c r="K600">
        <v>3343</v>
      </c>
      <c r="L600">
        <f t="shared" si="12"/>
        <v>3097</v>
      </c>
      <c r="M600">
        <v>6440</v>
      </c>
      <c r="N600">
        <v>2017</v>
      </c>
    </row>
    <row r="601" spans="1:14">
      <c r="A601" s="15" t="str">
        <f>IFERROR(VLOOKUP(D601, reference!A:D, 4, FALSE()), "Not found")</f>
        <v>Klassinen musiikki</v>
      </c>
      <c r="B601" s="16">
        <f>IFERROR(VLOOKUP(D601, reference!A:D, 3, FALSE()), "Not found")</f>
        <v>25</v>
      </c>
      <c r="C601" s="16" t="str">
        <f>IFERROR(VLOOKUP(D601, reference!A:D, 2, FALSE()), "Not found")</f>
        <v>Lahden Kansainvälinen Urkuviikko ry</v>
      </c>
      <c r="D601" t="s">
        <v>36</v>
      </c>
      <c r="E601" s="11" t="s">
        <v>230</v>
      </c>
      <c r="F601" s="11" t="s">
        <v>282</v>
      </c>
      <c r="G601">
        <v>6</v>
      </c>
      <c r="H601">
        <v>6</v>
      </c>
      <c r="I601">
        <v>1</v>
      </c>
      <c r="J601">
        <v>7</v>
      </c>
      <c r="K601">
        <v>1744</v>
      </c>
      <c r="L601">
        <f t="shared" si="12"/>
        <v>151</v>
      </c>
      <c r="M601">
        <v>1895</v>
      </c>
      <c r="N601">
        <v>2017</v>
      </c>
    </row>
    <row r="602" spans="1:14">
      <c r="A602" s="15" t="str">
        <f>IFERROR(VLOOKUP(D602, reference!A:D, 4, FALSE()), "Not found")</f>
        <v>Lasten ja nuorten festivaalit</v>
      </c>
      <c r="B602" s="16">
        <f>IFERROR(VLOOKUP(D602, reference!A:D, 3, FALSE()), "Not found")</f>
        <v>82</v>
      </c>
      <c r="C602" s="16" t="str">
        <f>IFERROR(VLOOKUP(D602, reference!A:D, 2, FALSE()), "Not found")</f>
        <v>Lahden kaupunki</v>
      </c>
      <c r="D602" t="s">
        <v>37</v>
      </c>
      <c r="E602" s="11" t="s">
        <v>230</v>
      </c>
      <c r="F602" s="11" t="s">
        <v>282</v>
      </c>
      <c r="G602">
        <v>15</v>
      </c>
      <c r="H602">
        <v>91</v>
      </c>
      <c r="I602">
        <v>46</v>
      </c>
      <c r="J602">
        <v>137</v>
      </c>
      <c r="K602">
        <v>6403</v>
      </c>
      <c r="L602">
        <f t="shared" si="12"/>
        <v>6910</v>
      </c>
      <c r="M602">
        <v>13313</v>
      </c>
      <c r="N602">
        <v>2017</v>
      </c>
    </row>
    <row r="603" spans="1:14">
      <c r="A603" s="15" t="str">
        <f>IFERROR(VLOOKUP(D603, reference!A:D, 4, FALSE()), "Not found")</f>
        <v>Lasten ja nuorten festivaalit</v>
      </c>
      <c r="B603" s="16">
        <f>IFERROR(VLOOKUP(D603, reference!A:D, 3, FALSE()), "Not found")</f>
        <v>81</v>
      </c>
      <c r="C603" s="16" t="str">
        <f>IFERROR(VLOOKUP(D603, reference!A:D, 2, FALSE()), "Not found")</f>
        <v>Hämeenlinnan kaupunki</v>
      </c>
      <c r="D603" t="s">
        <v>38</v>
      </c>
      <c r="E603" s="11" t="s">
        <v>231</v>
      </c>
      <c r="F603" s="11" t="s">
        <v>290</v>
      </c>
      <c r="G603">
        <v>4</v>
      </c>
      <c r="H603">
        <v>50</v>
      </c>
      <c r="I603">
        <v>48</v>
      </c>
      <c r="J603">
        <v>98</v>
      </c>
      <c r="K603">
        <v>1585</v>
      </c>
      <c r="L603">
        <f t="shared" si="12"/>
        <v>16275</v>
      </c>
      <c r="M603">
        <v>17860</v>
      </c>
      <c r="N603">
        <v>2017</v>
      </c>
    </row>
    <row r="604" spans="1:14">
      <c r="A604" s="15" t="str">
        <f>IFERROR(VLOOKUP(D604, reference!A:D, 4, FALSE()), "Not found")</f>
        <v>Klassinen musiikki</v>
      </c>
      <c r="B604" s="16">
        <f>IFERROR(VLOOKUP(D604, reference!A:D, 3, FALSE()), "Not found")</f>
        <v>27</v>
      </c>
      <c r="C604" s="16" t="str">
        <f>IFERROR(VLOOKUP(D604, reference!A:D, 2, FALSE()), "Not found")</f>
        <v>Lieksan Vaskiviikon kannatusyhdistys ry</v>
      </c>
      <c r="D604" t="s">
        <v>40</v>
      </c>
      <c r="E604" s="11" t="s">
        <v>233</v>
      </c>
      <c r="F604" s="11" t="s">
        <v>291</v>
      </c>
      <c r="G604">
        <v>10</v>
      </c>
      <c r="H604">
        <v>20</v>
      </c>
      <c r="I604">
        <v>28</v>
      </c>
      <c r="J604">
        <v>48</v>
      </c>
      <c r="K604">
        <v>4440</v>
      </c>
      <c r="L604">
        <f t="shared" si="12"/>
        <v>5505</v>
      </c>
      <c r="M604">
        <v>9945</v>
      </c>
      <c r="N604">
        <v>2017</v>
      </c>
    </row>
    <row r="605" spans="1:14">
      <c r="A605" s="15" t="str">
        <f>IFERROR(VLOOKUP(D605, reference!A:D, 4, FALSE()), "Not found")</f>
        <v>Klassinen musiikki</v>
      </c>
      <c r="B605" s="16">
        <f>IFERROR(VLOOKUP(D605, reference!A:D, 3, FALSE()), "Not found")</f>
        <v>28</v>
      </c>
      <c r="C605" s="16" t="str">
        <f>IFERROR(VLOOKUP(D605, reference!A:D, 2, FALSE()), "Not found")</f>
        <v>Lohtajan Kirkkomusiikkijuhlat ry</v>
      </c>
      <c r="D605" t="s">
        <v>41</v>
      </c>
      <c r="E605" s="11" t="s">
        <v>225</v>
      </c>
      <c r="F605" s="11" t="s">
        <v>288</v>
      </c>
      <c r="G605">
        <v>5</v>
      </c>
      <c r="H605">
        <v>6</v>
      </c>
      <c r="I605">
        <v>30</v>
      </c>
      <c r="J605">
        <v>36</v>
      </c>
      <c r="K605">
        <v>1525</v>
      </c>
      <c r="L605">
        <f t="shared" si="12"/>
        <v>2232</v>
      </c>
      <c r="M605">
        <v>3757</v>
      </c>
      <c r="N605">
        <v>2017</v>
      </c>
    </row>
    <row r="606" spans="1:14">
      <c r="A606" s="15" t="str">
        <f>IFERROR(VLOOKUP(D606, reference!A:D, 4, FALSE()), "Not found")</f>
        <v>Klassinen musiikki</v>
      </c>
      <c r="B606" s="16">
        <f>IFERROR(VLOOKUP(D606, reference!A:D, 3, FALSE()), "Not found")</f>
        <v>92</v>
      </c>
      <c r="C606" s="16" t="str">
        <f>IFERROR(VLOOKUP(D606, reference!A:D, 2, FALSE()), "Not found")</f>
        <v>Loviisan Laulu ry</v>
      </c>
      <c r="D606" t="s">
        <v>42</v>
      </c>
      <c r="E606" s="11" t="s">
        <v>234</v>
      </c>
      <c r="F606" s="11" t="s">
        <v>277</v>
      </c>
      <c r="G606">
        <v>4</v>
      </c>
      <c r="H606">
        <v>6</v>
      </c>
      <c r="I606">
        <v>0</v>
      </c>
      <c r="J606">
        <v>6</v>
      </c>
      <c r="K606">
        <v>421</v>
      </c>
      <c r="L606">
        <f t="shared" si="12"/>
        <v>667</v>
      </c>
      <c r="M606">
        <v>1088</v>
      </c>
      <c r="N606">
        <v>2017</v>
      </c>
    </row>
    <row r="607" spans="1:14">
      <c r="A607" s="15" t="str">
        <f>IFERROR(VLOOKUP(D607, reference!A:D, 4, FALSE()), "Not found")</f>
        <v>Klassinen musiikki</v>
      </c>
      <c r="B607" s="16">
        <f>IFERROR(VLOOKUP(D607, reference!A:D, 3, FALSE()), "Not found")</f>
        <v>99</v>
      </c>
      <c r="C607" s="16" t="str">
        <f>IFERROR(VLOOKUP(D607, reference!A:D, 2, FALSE()), "Not found")</f>
        <v>LuostoClassic ry</v>
      </c>
      <c r="D607" t="s">
        <v>95</v>
      </c>
      <c r="E607" s="11" t="s">
        <v>235</v>
      </c>
      <c r="F607" s="11" t="s">
        <v>281</v>
      </c>
      <c r="G607">
        <v>4</v>
      </c>
      <c r="H607">
        <v>15</v>
      </c>
      <c r="I607">
        <v>3</v>
      </c>
      <c r="J607">
        <v>18</v>
      </c>
      <c r="K607">
        <v>2040</v>
      </c>
      <c r="L607">
        <f t="shared" si="12"/>
        <v>393</v>
      </c>
      <c r="M607">
        <v>2433</v>
      </c>
      <c r="N607">
        <v>2017</v>
      </c>
    </row>
    <row r="608" spans="1:14">
      <c r="A608" s="15" t="str">
        <f>IFERROR(VLOOKUP(D608, reference!A:D, 4, FALSE()), "Not found")</f>
        <v>Monitaidefestivaalit</v>
      </c>
      <c r="B608" s="16">
        <f>IFERROR(VLOOKUP(D608, reference!A:D, 3, FALSE()), "Not found")</f>
        <v>4</v>
      </c>
      <c r="C608" s="16" t="str">
        <f>IFERROR(VLOOKUP(D608, reference!A:D, 2, FALSE()), "Not found")</f>
        <v>Fingo ry</v>
      </c>
      <c r="D608" t="s">
        <v>44</v>
      </c>
      <c r="E608" s="11" t="s">
        <v>214</v>
      </c>
      <c r="F608" s="11" t="s">
        <v>277</v>
      </c>
      <c r="G608">
        <v>2</v>
      </c>
      <c r="H608">
        <v>0</v>
      </c>
      <c r="I608">
        <v>132</v>
      </c>
      <c r="J608">
        <v>132</v>
      </c>
      <c r="K608">
        <v>0</v>
      </c>
      <c r="L608">
        <f t="shared" si="12"/>
        <v>78000</v>
      </c>
      <c r="M608">
        <v>78000</v>
      </c>
      <c r="N608">
        <v>2017</v>
      </c>
    </row>
    <row r="609" spans="1:14">
      <c r="A609" s="15" t="str">
        <f>IFERROR(VLOOKUP(D609, reference!A:D, 4, FALSE()), "Not found")</f>
        <v>Klassinen musiikki</v>
      </c>
      <c r="B609" s="16">
        <f>IFERROR(VLOOKUP(D609, reference!A:D, 3, FALSE()), "Not found")</f>
        <v>19</v>
      </c>
      <c r="C609" s="16" t="str">
        <f>IFERROR(VLOOKUP(D609, reference!A:D, 2, FALSE()), "Not found")</f>
        <v>Järvenpään Sibelius-seura ry</v>
      </c>
      <c r="D609" t="s">
        <v>45</v>
      </c>
      <c r="E609" s="11" t="s">
        <v>236</v>
      </c>
      <c r="F609" s="11" t="s">
        <v>277</v>
      </c>
      <c r="G609">
        <v>7</v>
      </c>
      <c r="H609">
        <v>22</v>
      </c>
      <c r="I609">
        <v>2</v>
      </c>
      <c r="J609">
        <v>24</v>
      </c>
      <c r="K609">
        <v>1741</v>
      </c>
      <c r="L609">
        <f t="shared" si="12"/>
        <v>876</v>
      </c>
      <c r="M609">
        <v>2617</v>
      </c>
      <c r="N609">
        <v>2017</v>
      </c>
    </row>
    <row r="610" spans="1:14">
      <c r="A610" s="2" t="str">
        <f>IFERROR(VLOOKUP(D610, reference!A:D, 4, FALSE()), "Not found")</f>
        <v>Klassinen musiikki</v>
      </c>
      <c r="B610" s="3">
        <f>IFERROR(VLOOKUP(D610, reference!A:D, 3, FALSE()), "Not found")</f>
        <v>30</v>
      </c>
      <c r="C610" s="3" t="str">
        <f>IFERROR(VLOOKUP(D610, reference!A:D, 2, FALSE()), "Not found")</f>
        <v>Meri ja musiikki ry</v>
      </c>
      <c r="D610" t="s">
        <v>46</v>
      </c>
      <c r="E610" s="11" t="s">
        <v>237</v>
      </c>
      <c r="F610" s="11" t="s">
        <v>277</v>
      </c>
      <c r="G610">
        <v>4</v>
      </c>
      <c r="H610">
        <v>7</v>
      </c>
      <c r="I610">
        <v>2</v>
      </c>
      <c r="J610">
        <v>9</v>
      </c>
      <c r="K610">
        <v>409</v>
      </c>
      <c r="L610">
        <f t="shared" si="12"/>
        <v>318</v>
      </c>
      <c r="M610">
        <v>727</v>
      </c>
      <c r="N610">
        <v>2017</v>
      </c>
    </row>
    <row r="611" spans="1:14">
      <c r="A611" s="2" t="str">
        <f>IFERROR(VLOOKUP(D611, reference!A:D, 4, FALSE()), "Not found")</f>
        <v>Klassinen musiikki</v>
      </c>
      <c r="B611" s="3">
        <f>IFERROR(VLOOKUP(D611, reference!A:D, 3, FALSE()), "Not found")</f>
        <v>31</v>
      </c>
      <c r="C611" s="3" t="str">
        <f>IFERROR(VLOOKUP(D611, reference!A:D, 2, FALSE()), "Not found")</f>
        <v>Mikkelin Musiikkijuhlien Kannatusyhdistys ry</v>
      </c>
      <c r="D611" t="s">
        <v>47</v>
      </c>
      <c r="E611" s="11" t="s">
        <v>238</v>
      </c>
      <c r="F611" s="11" t="s">
        <v>287</v>
      </c>
      <c r="G611">
        <v>9</v>
      </c>
      <c r="H611">
        <v>9</v>
      </c>
      <c r="I611">
        <v>2</v>
      </c>
      <c r="J611">
        <v>11</v>
      </c>
      <c r="K611">
        <v>3256</v>
      </c>
      <c r="L611">
        <f t="shared" si="12"/>
        <v>744</v>
      </c>
      <c r="M611">
        <v>4000</v>
      </c>
      <c r="N611">
        <v>2017</v>
      </c>
    </row>
    <row r="612" spans="1:14">
      <c r="A612" s="2" t="str">
        <f>IFERROR(VLOOKUP(D612, reference!A:D, 4, FALSE()), "Not found")</f>
        <v>Nykymusiikki</v>
      </c>
      <c r="B612" s="3">
        <f>IFERROR(VLOOKUP(D612, reference!A:D, 3, FALSE()), "Not found")</f>
        <v>53</v>
      </c>
      <c r="C612" s="3" t="str">
        <f>IFERROR(VLOOKUP(D612, reference!A:D, 2, FALSE()), "Not found")</f>
        <v>Helsingin tapahtumasäätiö</v>
      </c>
      <c r="D612" t="s">
        <v>83</v>
      </c>
      <c r="E612" s="11" t="s">
        <v>214</v>
      </c>
      <c r="F612" s="11" t="s">
        <v>277</v>
      </c>
      <c r="G612">
        <v>12</v>
      </c>
      <c r="H612">
        <v>21</v>
      </c>
      <c r="I612">
        <v>5</v>
      </c>
      <c r="J612">
        <v>26</v>
      </c>
      <c r="K612">
        <v>4842</v>
      </c>
      <c r="L612">
        <f t="shared" si="12"/>
        <v>2744</v>
      </c>
      <c r="M612">
        <v>7586</v>
      </c>
      <c r="N612">
        <v>2017</v>
      </c>
    </row>
    <row r="613" spans="1:14">
      <c r="A613" s="2" t="str">
        <f>IFERROR(VLOOKUP(D613, reference!A:D, 4, FALSE()), "Not found")</f>
        <v>Nykymusiikki</v>
      </c>
      <c r="B613" s="3">
        <f>IFERROR(VLOOKUP(D613, reference!A:D, 3, FALSE()), "Not found")</f>
        <v>55</v>
      </c>
      <c r="C613" s="3" t="str">
        <f>IFERROR(VLOOKUP(D613, reference!A:D, 2, FALSE()), "Not found")</f>
        <v>Viitasaaren kesäakatemia ry</v>
      </c>
      <c r="D613" s="11" t="s">
        <v>164</v>
      </c>
      <c r="E613" s="11" t="s">
        <v>240</v>
      </c>
      <c r="F613" s="11" t="s">
        <v>284</v>
      </c>
      <c r="G613">
        <v>6</v>
      </c>
      <c r="H613">
        <v>14</v>
      </c>
      <c r="I613">
        <v>14</v>
      </c>
      <c r="J613">
        <v>28</v>
      </c>
      <c r="K613">
        <v>1399</v>
      </c>
      <c r="L613">
        <f t="shared" si="12"/>
        <v>538</v>
      </c>
      <c r="M613">
        <v>1937</v>
      </c>
      <c r="N613">
        <v>2017</v>
      </c>
    </row>
    <row r="614" spans="1:14">
      <c r="A614" s="2" t="str">
        <f>IFERROR(VLOOKUP(D614, reference!A:D, 4, FALSE()), "Not found")</f>
        <v>Klassinen musiikki</v>
      </c>
      <c r="B614" s="3">
        <f>IFERROR(VLOOKUP(D614, reference!A:D, 3, FALSE()), "Not found")</f>
        <v>32</v>
      </c>
      <c r="C614" s="3" t="str">
        <f>IFERROR(VLOOKUP(D614, reference!A:D, 2, FALSE()), "Not found")</f>
        <v>Musiikkia! Ruovesi ry</v>
      </c>
      <c r="D614" t="s">
        <v>48</v>
      </c>
      <c r="E614" s="11" t="s">
        <v>241</v>
      </c>
      <c r="F614" s="11" t="s">
        <v>292</v>
      </c>
      <c r="G614">
        <v>6</v>
      </c>
      <c r="H614">
        <v>7</v>
      </c>
      <c r="I614">
        <v>0</v>
      </c>
      <c r="J614">
        <v>7</v>
      </c>
      <c r="K614">
        <v>1349</v>
      </c>
      <c r="L614">
        <f t="shared" si="12"/>
        <v>57</v>
      </c>
      <c r="M614">
        <v>1406</v>
      </c>
      <c r="N614">
        <v>2017</v>
      </c>
    </row>
    <row r="615" spans="1:14">
      <c r="A615" s="15" t="str">
        <f>IFERROR(VLOOKUP(D615, reference!A:D, 4, FALSE()), "Not found")</f>
        <v>Folk</v>
      </c>
      <c r="B615" s="16">
        <f>IFERROR(VLOOKUP(D615, reference!A:D, 3, FALSE()), "Not found")</f>
        <v>66</v>
      </c>
      <c r="C615" s="16" t="str">
        <f>IFERROR(VLOOKUP(D615, reference!A:D, 2, FALSE()), "Not found")</f>
        <v>Musiikkiyhdistys pro Sommelo ry</v>
      </c>
      <c r="D615" s="11" t="s">
        <v>309</v>
      </c>
      <c r="E615" s="11" t="s">
        <v>227</v>
      </c>
      <c r="F615" s="11" t="s">
        <v>286</v>
      </c>
      <c r="G615">
        <v>5</v>
      </c>
      <c r="H615">
        <v>19</v>
      </c>
      <c r="I615">
        <v>18</v>
      </c>
      <c r="J615">
        <v>37</v>
      </c>
      <c r="K615">
        <v>1149</v>
      </c>
      <c r="L615">
        <f t="shared" si="12"/>
        <v>3243</v>
      </c>
      <c r="M615">
        <v>4392</v>
      </c>
      <c r="N615">
        <v>2017</v>
      </c>
    </row>
    <row r="616" spans="1:14">
      <c r="A616" s="15" t="str">
        <f>IFERROR(VLOOKUP(D616, reference!A:D, 4, FALSE()), "Not found")</f>
        <v>Kuvataide</v>
      </c>
      <c r="B616" s="16">
        <f>IFERROR(VLOOKUP(D616, reference!A:D, 3, FALSE()), "Not found")</f>
        <v>86</v>
      </c>
      <c r="C616" s="16" t="str">
        <f>IFERROR(VLOOKUP(D616, reference!A:D, 2, FALSE()), "Not found")</f>
        <v>Mäntän kuvataiteen ystävät ry</v>
      </c>
      <c r="D616" t="s">
        <v>49</v>
      </c>
      <c r="E616" s="11" t="s">
        <v>294</v>
      </c>
      <c r="F616" s="11" t="s">
        <v>292</v>
      </c>
      <c r="G616">
        <v>82</v>
      </c>
      <c r="H616">
        <v>1</v>
      </c>
      <c r="I616">
        <v>7</v>
      </c>
      <c r="J616">
        <v>8</v>
      </c>
      <c r="K616">
        <v>12000</v>
      </c>
      <c r="L616">
        <f t="shared" si="12"/>
        <v>6500</v>
      </c>
      <c r="M616">
        <v>18500</v>
      </c>
      <c r="N616">
        <v>2017</v>
      </c>
    </row>
    <row r="617" spans="1:14">
      <c r="A617" s="15" t="str">
        <f>IFERROR(VLOOKUP(D617, reference!A:D, 4, FALSE()), "Not found")</f>
        <v>Klassinen musiikki</v>
      </c>
      <c r="B617" s="16">
        <f>IFERROR(VLOOKUP(D617, reference!A:D, 3, FALSE()), "Not found")</f>
        <v>33</v>
      </c>
      <c r="C617" s="16" t="str">
        <f>IFERROR(VLOOKUP(D617, reference!A:D, 2, FALSE()), "Not found")</f>
        <v>Mäntän Musiikkijuhlien Tuki ry</v>
      </c>
      <c r="D617" t="s">
        <v>50</v>
      </c>
      <c r="E617" s="11" t="s">
        <v>294</v>
      </c>
      <c r="F617" s="11" t="s">
        <v>292</v>
      </c>
      <c r="G617">
        <v>5</v>
      </c>
      <c r="H617">
        <v>19</v>
      </c>
      <c r="I617">
        <v>13</v>
      </c>
      <c r="J617">
        <v>32</v>
      </c>
      <c r="K617">
        <v>1317</v>
      </c>
      <c r="L617">
        <f t="shared" ref="L617:L680" si="13">M617-K617</f>
        <v>2108</v>
      </c>
      <c r="M617">
        <v>3425</v>
      </c>
      <c r="N617">
        <v>2017</v>
      </c>
    </row>
    <row r="618" spans="1:14">
      <c r="A618" s="15" t="str">
        <f>IFERROR(VLOOKUP(D618, reference!A:D, 4, FALSE()), "Not found")</f>
        <v>Klassinen musiikki</v>
      </c>
      <c r="B618" s="16">
        <f>IFERROR(VLOOKUP(D618, reference!A:D, 3, FALSE()), "Not found")</f>
        <v>34</v>
      </c>
      <c r="C618" s="16" t="str">
        <f>IFERROR(VLOOKUP(D618, reference!A:D, 2, FALSE()), "Not found")</f>
        <v>Naantalin musiikkijuhlasäätiö</v>
      </c>
      <c r="D618" t="s">
        <v>51</v>
      </c>
      <c r="E618" s="11" t="s">
        <v>242</v>
      </c>
      <c r="F618" s="11" t="s">
        <v>278</v>
      </c>
      <c r="G618">
        <v>12</v>
      </c>
      <c r="H618">
        <v>33</v>
      </c>
      <c r="I618">
        <v>12</v>
      </c>
      <c r="J618">
        <v>45</v>
      </c>
      <c r="K618">
        <v>10084</v>
      </c>
      <c r="L618">
        <f t="shared" si="13"/>
        <v>6729</v>
      </c>
      <c r="M618">
        <v>16813</v>
      </c>
      <c r="N618">
        <v>2017</v>
      </c>
    </row>
    <row r="619" spans="1:14">
      <c r="A619" s="15" t="str">
        <f>IFERROR(VLOOKUP(D619, reference!A:D, 4, FALSE()), "Not found")</f>
        <v>Monitaidefestivaalit</v>
      </c>
      <c r="B619" s="16">
        <f>IFERROR(VLOOKUP(D619, reference!A:D, 3, FALSE()), "Not found")</f>
        <v>94</v>
      </c>
      <c r="C619" s="16" t="str">
        <f>IFERROR(VLOOKUP(D619, reference!A:D, 2, FALSE()), "Not found")</f>
        <v>Oriveden Suvi ry</v>
      </c>
      <c r="D619" t="s">
        <v>89</v>
      </c>
      <c r="E619" s="11" t="s">
        <v>261</v>
      </c>
      <c r="F619" s="11" t="s">
        <v>292</v>
      </c>
      <c r="G619">
        <v>78</v>
      </c>
      <c r="H619">
        <v>44</v>
      </c>
      <c r="I619">
        <v>6</v>
      </c>
      <c r="J619">
        <v>50</v>
      </c>
      <c r="K619">
        <v>16503</v>
      </c>
      <c r="L619">
        <f t="shared" si="13"/>
        <v>6807</v>
      </c>
      <c r="M619">
        <v>23310</v>
      </c>
      <c r="N619">
        <v>2017</v>
      </c>
    </row>
    <row r="620" spans="1:14">
      <c r="A620" s="15" t="str">
        <f>IFERROR(VLOOKUP(D620, reference!A:D, 4, FALSE()), "Not found")</f>
        <v>Klassinen musiikki</v>
      </c>
      <c r="B620" s="16">
        <f>IFERROR(VLOOKUP(D620, reference!A:D, 3, FALSE()), "Not found")</f>
        <v>36</v>
      </c>
      <c r="C620" s="16" t="str">
        <f>IFERROR(VLOOKUP(D620, reference!A:D, 2, FALSE()), "Not found")</f>
        <v>Oulaisten kaupunki</v>
      </c>
      <c r="D620" t="s">
        <v>53</v>
      </c>
      <c r="E620" s="11" t="s">
        <v>244</v>
      </c>
      <c r="F620" s="11" t="s">
        <v>280</v>
      </c>
      <c r="G620">
        <v>22</v>
      </c>
      <c r="H620">
        <v>13</v>
      </c>
      <c r="I620">
        <v>1</v>
      </c>
      <c r="J620">
        <v>14</v>
      </c>
      <c r="K620">
        <v>2661</v>
      </c>
      <c r="L620">
        <f t="shared" si="13"/>
        <v>359</v>
      </c>
      <c r="M620">
        <v>3020</v>
      </c>
      <c r="N620">
        <v>2017</v>
      </c>
    </row>
    <row r="621" spans="1:14">
      <c r="A621" s="15" t="str">
        <f>IFERROR(VLOOKUP(D621, reference!A:D, 4, FALSE()), "Not found")</f>
        <v>Monitaidefestivaalit</v>
      </c>
      <c r="B621" s="16">
        <f>IFERROR(VLOOKUP(D621, reference!A:D, 3, FALSE()), "Not found")</f>
        <v>6</v>
      </c>
      <c r="C621" s="16" t="str">
        <f>IFERROR(VLOOKUP(D621, reference!A:D, 2, FALSE()), "Not found")</f>
        <v>Oulun Kulttuuritapahtumayhdistys ty</v>
      </c>
      <c r="D621" t="s">
        <v>54</v>
      </c>
      <c r="E621" s="11" t="s">
        <v>245</v>
      </c>
      <c r="F621" s="11" t="s">
        <v>280</v>
      </c>
      <c r="G621">
        <v>33</v>
      </c>
      <c r="H621">
        <v>108</v>
      </c>
      <c r="I621">
        <v>311</v>
      </c>
      <c r="J621">
        <v>419</v>
      </c>
      <c r="K621">
        <v>7605</v>
      </c>
      <c r="L621">
        <f t="shared" si="13"/>
        <v>45224</v>
      </c>
      <c r="M621">
        <v>52829</v>
      </c>
      <c r="N621">
        <v>2017</v>
      </c>
    </row>
    <row r="622" spans="1:14">
      <c r="A622" s="15" t="str">
        <f>IFERROR(VLOOKUP(D622, reference!A:D, 4, FALSE()), "Not found")</f>
        <v>Monitaidefestivaalit</v>
      </c>
      <c r="B622" s="16">
        <f>IFERROR(VLOOKUP(D622, reference!A:D, 3, FALSE()), "Not found")</f>
        <v>7</v>
      </c>
      <c r="C622" s="16" t="str">
        <f>IFERROR(VLOOKUP(D622, reference!A:D, 2, FALSE()), "Not found")</f>
        <v>Oulun musiikkijuhlasäätiö ry</v>
      </c>
      <c r="D622" t="s">
        <v>55</v>
      </c>
      <c r="E622" s="11" t="s">
        <v>245</v>
      </c>
      <c r="F622" s="11" t="s">
        <v>280</v>
      </c>
      <c r="G622">
        <v>18</v>
      </c>
      <c r="H622">
        <v>54</v>
      </c>
      <c r="I622">
        <v>15</v>
      </c>
      <c r="J622">
        <v>69</v>
      </c>
      <c r="K622">
        <v>9872</v>
      </c>
      <c r="L622">
        <f t="shared" si="13"/>
        <v>3653</v>
      </c>
      <c r="M622">
        <v>13525</v>
      </c>
      <c r="N622">
        <v>2017</v>
      </c>
    </row>
    <row r="623" spans="1:14">
      <c r="A623" s="15" t="str">
        <f>IFERROR(VLOOKUP(D623, reference!A:D, 4, FALSE()), "Not found")</f>
        <v>Klassinen musiikki</v>
      </c>
      <c r="B623" s="16">
        <f>IFERROR(VLOOKUP(D623, reference!A:D, 3, FALSE()), "Not found")</f>
        <v>13</v>
      </c>
      <c r="C623" s="16" t="str">
        <f>IFERROR(VLOOKUP(D623, reference!A:D, 2, FALSE()), "Not found")</f>
        <v>Espoon musiikkifestivaalit yhdistys ry</v>
      </c>
      <c r="D623" s="11" t="s">
        <v>84</v>
      </c>
      <c r="E623" s="11" t="s">
        <v>205</v>
      </c>
      <c r="F623" s="11" t="s">
        <v>277</v>
      </c>
      <c r="G623">
        <v>17</v>
      </c>
      <c r="H623">
        <v>10</v>
      </c>
      <c r="I623">
        <v>19</v>
      </c>
      <c r="J623">
        <v>29</v>
      </c>
      <c r="K623">
        <v>3851</v>
      </c>
      <c r="L623">
        <f t="shared" si="13"/>
        <v>2487</v>
      </c>
      <c r="M623">
        <v>6338</v>
      </c>
      <c r="N623">
        <v>2017</v>
      </c>
    </row>
    <row r="624" spans="1:14">
      <c r="A624" s="15" t="str">
        <f>IFERROR(VLOOKUP(D624, reference!A:D, 4, FALSE()), "Not found")</f>
        <v>Tanssi</v>
      </c>
      <c r="B624" s="16">
        <f>IFERROR(VLOOKUP(D624, reference!A:D, 3, FALSE()), "Not found")</f>
        <v>72</v>
      </c>
      <c r="C624" s="16" t="str">
        <f>IFERROR(VLOOKUP(D624, reference!A:D, 2, FALSE()), "Not found")</f>
        <v>Suomen Nuorisoseurat ry</v>
      </c>
      <c r="D624" s="11" t="s">
        <v>85</v>
      </c>
      <c r="E624" s="11" t="s">
        <v>239</v>
      </c>
      <c r="F624" s="11" t="s">
        <v>292</v>
      </c>
      <c r="G624">
        <v>3</v>
      </c>
      <c r="H624">
        <v>16</v>
      </c>
      <c r="I624">
        <v>6</v>
      </c>
      <c r="J624">
        <v>22</v>
      </c>
      <c r="K624">
        <v>2009</v>
      </c>
      <c r="L624">
        <f t="shared" si="13"/>
        <v>1091</v>
      </c>
      <c r="M624">
        <v>3100</v>
      </c>
      <c r="N624">
        <v>2017</v>
      </c>
    </row>
    <row r="625" spans="1:14">
      <c r="A625" s="15" t="str">
        <f>IFERROR(VLOOKUP(D625, reference!A:D, 4, FALSE()), "Not found")</f>
        <v>Jazz ja blues</v>
      </c>
      <c r="B625" s="16">
        <f>IFERROR(VLOOKUP(D625, reference!A:D, 3, FALSE()), "Not found")</f>
        <v>59</v>
      </c>
      <c r="C625" s="16" t="str">
        <f>IFERROR(VLOOKUP(D625, reference!A:D, 2, FALSE()), "Not found")</f>
        <v>Pori Jazz 66 ry</v>
      </c>
      <c r="D625" s="11" t="s">
        <v>57</v>
      </c>
      <c r="E625" s="11" t="s">
        <v>246</v>
      </c>
      <c r="F625" s="11" t="s">
        <v>295</v>
      </c>
      <c r="G625">
        <v>9</v>
      </c>
      <c r="H625">
        <v>54</v>
      </c>
      <c r="I625">
        <v>56</v>
      </c>
      <c r="J625">
        <v>110</v>
      </c>
      <c r="K625">
        <v>59759</v>
      </c>
      <c r="L625">
        <f t="shared" si="13"/>
        <v>345900</v>
      </c>
      <c r="M625">
        <v>405659</v>
      </c>
      <c r="N625">
        <v>2017</v>
      </c>
    </row>
    <row r="626" spans="1:14">
      <c r="A626" s="15" t="str">
        <f>IFERROR(VLOOKUP(D626, reference!A:D, 4, FALSE()), "Not found")</f>
        <v>Jazz ja blues</v>
      </c>
      <c r="B626" s="16">
        <f>IFERROR(VLOOKUP(D626, reference!A:D, 3, FALSE()), "Not found")</f>
        <v>58</v>
      </c>
      <c r="C626" s="16" t="str">
        <f>IFERROR(VLOOKUP(D626, reference!A:D, 2, FALSE()), "Not found")</f>
        <v>Järvenpään Blues-Jazz Diggarit ry</v>
      </c>
      <c r="D626" t="s">
        <v>58</v>
      </c>
      <c r="E626" s="11" t="s">
        <v>236</v>
      </c>
      <c r="F626" s="11" t="s">
        <v>277</v>
      </c>
      <c r="G626">
        <v>5</v>
      </c>
      <c r="H626">
        <v>12</v>
      </c>
      <c r="I626">
        <v>18</v>
      </c>
      <c r="J626">
        <v>30</v>
      </c>
      <c r="K626">
        <v>6420</v>
      </c>
      <c r="L626">
        <f t="shared" si="13"/>
        <v>83580</v>
      </c>
      <c r="M626">
        <v>90000</v>
      </c>
      <c r="N626">
        <v>2017</v>
      </c>
    </row>
    <row r="627" spans="1:14">
      <c r="A627" s="15" t="str">
        <f>IFERROR(VLOOKUP(D627, reference!A:D, 4, FALSE()), "Not found")</f>
        <v>Klassinen musiikki</v>
      </c>
      <c r="B627" s="16">
        <f>IFERROR(VLOOKUP(D627, reference!A:D, 3, FALSE()), "Not found")</f>
        <v>40</v>
      </c>
      <c r="C627" s="16" t="str">
        <f>IFERROR(VLOOKUP(D627, reference!A:D, 2, FALSE()), "Not found")</f>
        <v>Rauman Konserttiyhdistys ry</v>
      </c>
      <c r="D627" s="11" t="s">
        <v>151</v>
      </c>
      <c r="E627" s="11" t="s">
        <v>247</v>
      </c>
      <c r="F627" s="11" t="s">
        <v>295</v>
      </c>
      <c r="G627">
        <v>7</v>
      </c>
      <c r="H627">
        <v>9</v>
      </c>
      <c r="I627">
        <v>28</v>
      </c>
      <c r="J627">
        <v>37</v>
      </c>
      <c r="K627">
        <v>1550</v>
      </c>
      <c r="L627">
        <f t="shared" si="13"/>
        <v>2251</v>
      </c>
      <c r="M627">
        <v>3801</v>
      </c>
      <c r="N627">
        <v>2017</v>
      </c>
    </row>
    <row r="628" spans="1:14">
      <c r="A628" s="15" t="str">
        <f>IFERROR(VLOOKUP(D628, reference!A:D, 4, FALSE()), "Not found")</f>
        <v>Klassinen musiikki</v>
      </c>
      <c r="B628" s="16">
        <f>IFERROR(VLOOKUP(D628, reference!A:D, 3, FALSE()), "Not found")</f>
        <v>41</v>
      </c>
      <c r="C628" s="16" t="str">
        <f>IFERROR(VLOOKUP(D628, reference!A:D, 2, FALSE()), "Not found")</f>
        <v>Riihimäen Kesäkonsertit -yhdistys ry</v>
      </c>
      <c r="D628" t="s">
        <v>60</v>
      </c>
      <c r="E628" s="11" t="s">
        <v>248</v>
      </c>
      <c r="F628" s="11" t="s">
        <v>290</v>
      </c>
      <c r="G628">
        <v>6</v>
      </c>
      <c r="H628">
        <v>9</v>
      </c>
      <c r="I628">
        <v>8</v>
      </c>
      <c r="J628">
        <v>17</v>
      </c>
      <c r="K628">
        <v>899</v>
      </c>
      <c r="L628">
        <f t="shared" si="13"/>
        <v>1459</v>
      </c>
      <c r="M628">
        <v>2358</v>
      </c>
      <c r="N628">
        <v>2017</v>
      </c>
    </row>
    <row r="629" spans="1:14">
      <c r="A629" s="15" t="str">
        <f>IFERROR(VLOOKUP(D629, reference!A:D, 4, FALSE()), "Not found")</f>
        <v>Elokuva</v>
      </c>
      <c r="B629" s="16">
        <f>IFERROR(VLOOKUP(D629, reference!A:D, 3, FALSE()), "Not found")</f>
        <v>100</v>
      </c>
      <c r="C629" s="16" t="str">
        <f>IFERROR(VLOOKUP(D629, reference!A:D, 2, FALSE()), "Not found")</f>
        <v>Joensuun Popmuusikot ry</v>
      </c>
      <c r="D629" t="s">
        <v>96</v>
      </c>
      <c r="E629" s="11" t="s">
        <v>265</v>
      </c>
      <c r="F629" s="11" t="s">
        <v>291</v>
      </c>
      <c r="G629">
        <v>5</v>
      </c>
      <c r="H629">
        <v>41</v>
      </c>
      <c r="I629">
        <v>2</v>
      </c>
      <c r="J629">
        <v>43</v>
      </c>
      <c r="K629">
        <v>2678</v>
      </c>
      <c r="L629">
        <f t="shared" si="13"/>
        <v>3822</v>
      </c>
      <c r="M629">
        <v>6500</v>
      </c>
      <c r="N629">
        <v>2017</v>
      </c>
    </row>
    <row r="630" spans="1:14">
      <c r="A630" s="15" t="str">
        <f>IFERROR(VLOOKUP(D630, reference!A:D, 4, FALSE()), "Not found")</f>
        <v>Pop ja rock</v>
      </c>
      <c r="B630" s="16">
        <f>IFERROR(VLOOKUP(D630, reference!A:D, 3, FALSE()), "Not found")</f>
        <v>95</v>
      </c>
      <c r="C630" s="16" t="str">
        <f>IFERROR(VLOOKUP(D630, reference!A:D, 2, FALSE()), "Not found")</f>
        <v>Vantaan Festivaalit Oy</v>
      </c>
      <c r="D630" t="s">
        <v>91</v>
      </c>
      <c r="E630" s="11" t="s">
        <v>211</v>
      </c>
      <c r="F630" s="11" t="s">
        <v>278</v>
      </c>
      <c r="G630">
        <v>3</v>
      </c>
      <c r="H630">
        <v>94</v>
      </c>
      <c r="I630">
        <v>9</v>
      </c>
      <c r="J630">
        <v>103</v>
      </c>
      <c r="K630">
        <v>105000</v>
      </c>
      <c r="L630">
        <f t="shared" si="13"/>
        <v>1350</v>
      </c>
      <c r="M630">
        <v>106350</v>
      </c>
      <c r="N630">
        <v>2017</v>
      </c>
    </row>
    <row r="631" spans="1:14">
      <c r="A631" s="15" t="str">
        <f>IFERROR(VLOOKUP(D631, reference!A:D, 4, FALSE()), "Not found")</f>
        <v>Lasten ja nuorten festivaalit</v>
      </c>
      <c r="B631" s="16">
        <f>IFERROR(VLOOKUP(D631, reference!A:D, 3, FALSE()), "Not found")</f>
        <v>83</v>
      </c>
      <c r="C631" s="16" t="str">
        <f>IFERROR(VLOOKUP(D631, reference!A:D, 2, FALSE()), "Not found")</f>
        <v>Lasten Laulukaupunki ry</v>
      </c>
      <c r="D631" t="s">
        <v>62</v>
      </c>
      <c r="E631" s="11" t="s">
        <v>250</v>
      </c>
      <c r="F631" s="11" t="s">
        <v>278</v>
      </c>
      <c r="G631">
        <v>6</v>
      </c>
      <c r="H631">
        <v>1</v>
      </c>
      <c r="I631">
        <v>57</v>
      </c>
      <c r="J631">
        <v>58</v>
      </c>
      <c r="K631">
        <v>0</v>
      </c>
      <c r="L631">
        <f t="shared" si="13"/>
        <v>10500</v>
      </c>
      <c r="M631">
        <v>10500</v>
      </c>
      <c r="N631">
        <v>2017</v>
      </c>
    </row>
    <row r="632" spans="1:14">
      <c r="A632" s="15" t="str">
        <f>IFERROR(VLOOKUP(D632, reference!A:D, 4, FALSE()), "Not found")</f>
        <v>Klassinen musiikki</v>
      </c>
      <c r="B632" s="16">
        <f>IFERROR(VLOOKUP(D632, reference!A:D, 3, FALSE()), "Not found")</f>
        <v>42</v>
      </c>
      <c r="C632" s="16" t="str">
        <f>IFERROR(VLOOKUP(D632, reference!A:D, 2, FALSE()), "Not found")</f>
        <v>Sastamala Gregoriana ry</v>
      </c>
      <c r="D632" s="11" t="s">
        <v>64</v>
      </c>
      <c r="E632" s="11" t="s">
        <v>251</v>
      </c>
      <c r="F632" s="11" t="s">
        <v>292</v>
      </c>
      <c r="G632">
        <v>8</v>
      </c>
      <c r="H632">
        <v>7</v>
      </c>
      <c r="I632">
        <v>1</v>
      </c>
      <c r="J632">
        <v>8</v>
      </c>
      <c r="K632">
        <v>2200</v>
      </c>
      <c r="L632">
        <f t="shared" si="13"/>
        <v>500</v>
      </c>
      <c r="M632">
        <v>2700</v>
      </c>
      <c r="N632">
        <v>2017</v>
      </c>
    </row>
    <row r="633" spans="1:14">
      <c r="A633" s="2" t="str">
        <f>IFERROR(VLOOKUP(D633, reference!A:D, 4, FALSE()), "Not found")</f>
        <v>Monitaidefestivaalit</v>
      </c>
      <c r="B633" s="3">
        <f>IFERROR(VLOOKUP(D633, reference!A:D, 3, FALSE()), "Not found")</f>
        <v>8</v>
      </c>
      <c r="C633" s="3" t="str">
        <f>IFERROR(VLOOKUP(D633, reference!A:D, 2, FALSE()), "Not found")</f>
        <v>Sata-Häme Soi ry</v>
      </c>
      <c r="D633" t="s">
        <v>65</v>
      </c>
      <c r="E633" s="11" t="s">
        <v>252</v>
      </c>
      <c r="F633" s="11" t="s">
        <v>292</v>
      </c>
      <c r="G633">
        <v>6</v>
      </c>
      <c r="H633">
        <v>24</v>
      </c>
      <c r="I633">
        <v>57</v>
      </c>
      <c r="J633">
        <v>81</v>
      </c>
      <c r="K633">
        <v>7000</v>
      </c>
      <c r="L633">
        <f t="shared" si="13"/>
        <v>12500</v>
      </c>
      <c r="M633">
        <v>19500</v>
      </c>
      <c r="N633">
        <v>2017</v>
      </c>
    </row>
    <row r="634" spans="1:14">
      <c r="A634" s="2" t="str">
        <f>IFERROR(VLOOKUP(D634, reference!A:D, 4, FALSE()), "Not found")</f>
        <v>Klassinen musiikki</v>
      </c>
      <c r="B634" s="3">
        <f>IFERROR(VLOOKUP(D634, reference!A:D, 3, FALSE()), "Not found")</f>
        <v>43</v>
      </c>
      <c r="C634" s="3" t="str">
        <f>IFERROR(VLOOKUP(D634, reference!A:D, 2, FALSE()), "Not found")</f>
        <v>Satasoittoyhdistys ry</v>
      </c>
      <c r="D634" t="s">
        <v>66</v>
      </c>
      <c r="E634" s="11" t="s">
        <v>275</v>
      </c>
      <c r="F634" s="11" t="s">
        <v>295</v>
      </c>
      <c r="G634">
        <v>10</v>
      </c>
      <c r="H634">
        <v>7</v>
      </c>
      <c r="I634">
        <v>10</v>
      </c>
      <c r="J634">
        <v>17</v>
      </c>
      <c r="K634">
        <v>1549</v>
      </c>
      <c r="L634">
        <f t="shared" si="13"/>
        <v>1976</v>
      </c>
      <c r="M634">
        <v>3525</v>
      </c>
      <c r="N634">
        <v>2017</v>
      </c>
    </row>
    <row r="635" spans="1:14">
      <c r="A635" s="2" t="str">
        <f>IFERROR(VLOOKUP(D635, reference!A:D, 4, FALSE()), "Not found")</f>
        <v>Ooppera ja kuoro</v>
      </c>
      <c r="B635" s="3">
        <f>IFERROR(VLOOKUP(D635, reference!A:D, 3, FALSE()), "Not found")</f>
        <v>50</v>
      </c>
      <c r="C635" s="3" t="str">
        <f>IFERROR(VLOOKUP(D635, reference!A:D, 2, FALSE()), "Not found")</f>
        <v>Savonlinnan Oopperajuhlien kannatusyhdistys ry</v>
      </c>
      <c r="D635" t="s">
        <v>67</v>
      </c>
      <c r="E635" s="11" t="s">
        <v>253</v>
      </c>
      <c r="F635" s="11" t="s">
        <v>287</v>
      </c>
      <c r="G635">
        <v>32</v>
      </c>
      <c r="H635">
        <v>36</v>
      </c>
      <c r="I635">
        <v>63</v>
      </c>
      <c r="J635">
        <v>99</v>
      </c>
      <c r="K635">
        <v>49663</v>
      </c>
      <c r="L635">
        <f t="shared" si="13"/>
        <v>18179</v>
      </c>
      <c r="M635">
        <v>67842</v>
      </c>
      <c r="N635">
        <v>2017</v>
      </c>
    </row>
    <row r="636" spans="1:14">
      <c r="A636" s="2" t="str">
        <f>IFERROR(VLOOKUP(D636, reference!A:D, 4, FALSE()), "Not found")</f>
        <v>Folk</v>
      </c>
      <c r="B636" s="3">
        <f>IFERROR(VLOOKUP(D636, reference!A:D, 3, FALSE()), "Not found")</f>
        <v>68</v>
      </c>
      <c r="C636" s="3" t="str">
        <f>IFERROR(VLOOKUP(D636, reference!A:D, 2, FALSE()), "Not found")</f>
        <v>Seurasaarisäätiö - Fölisöstiftelsen</v>
      </c>
      <c r="D636" t="s">
        <v>68</v>
      </c>
      <c r="E636" s="11" t="s">
        <v>214</v>
      </c>
      <c r="F636" s="11" t="s">
        <v>277</v>
      </c>
      <c r="G636">
        <v>2</v>
      </c>
      <c r="H636">
        <v>47</v>
      </c>
      <c r="I636">
        <v>7</v>
      </c>
      <c r="J636">
        <v>54</v>
      </c>
      <c r="K636">
        <v>4250</v>
      </c>
      <c r="L636">
        <f t="shared" si="13"/>
        <v>1677</v>
      </c>
      <c r="M636">
        <v>5927</v>
      </c>
      <c r="N636">
        <v>2017</v>
      </c>
    </row>
    <row r="637" spans="1:14">
      <c r="A637" s="2" t="str">
        <f>IFERROR(VLOOKUP(D637, reference!A:D, 4, FALSE()), "Not found")</f>
        <v>Klassinen musiikki</v>
      </c>
      <c r="B637" s="3">
        <f>IFERROR(VLOOKUP(D637, reference!A:D, 3, FALSE()), "Not found")</f>
        <v>26</v>
      </c>
      <c r="C637" s="3" t="str">
        <f>IFERROR(VLOOKUP(D637, reference!A:D, 2, FALSE()), "Not found")</f>
        <v>Lahden Kaupunginorkesteri</v>
      </c>
      <c r="D637" s="11" t="s">
        <v>69</v>
      </c>
      <c r="E637" s="11" t="s">
        <v>230</v>
      </c>
      <c r="F637" s="11" t="s">
        <v>282</v>
      </c>
      <c r="G637">
        <v>5</v>
      </c>
      <c r="H637">
        <v>7</v>
      </c>
      <c r="I637">
        <v>13</v>
      </c>
      <c r="J637">
        <v>20</v>
      </c>
      <c r="K637">
        <v>4028</v>
      </c>
      <c r="L637">
        <f t="shared" si="13"/>
        <v>1942</v>
      </c>
      <c r="M637">
        <v>5970</v>
      </c>
      <c r="N637">
        <v>2017</v>
      </c>
    </row>
    <row r="638" spans="1:14">
      <c r="A638" s="2" t="str">
        <f>IFERROR(VLOOKUP(D638, reference!A:D, 4, FALSE()), "Not found")</f>
        <v>Elokuva</v>
      </c>
      <c r="B638" s="3">
        <f>IFERROR(VLOOKUP(D638, reference!A:D, 3, FALSE()), "Not found")</f>
        <v>88</v>
      </c>
      <c r="C638" s="3" t="str">
        <f>IFERROR(VLOOKUP(D638, reference!A:D, 2, FALSE()), "Not found")</f>
        <v>Sodankylän Elokuvafestivaali ry</v>
      </c>
      <c r="D638" t="s">
        <v>70</v>
      </c>
      <c r="E638" s="11" t="s">
        <v>235</v>
      </c>
      <c r="F638" s="11" t="s">
        <v>281</v>
      </c>
      <c r="G638">
        <v>5</v>
      </c>
      <c r="H638">
        <v>146</v>
      </c>
      <c r="I638">
        <v>14</v>
      </c>
      <c r="J638">
        <v>160</v>
      </c>
      <c r="K638">
        <v>26389</v>
      </c>
      <c r="L638">
        <f t="shared" si="13"/>
        <v>4322</v>
      </c>
      <c r="M638">
        <v>30711</v>
      </c>
      <c r="N638">
        <v>2017</v>
      </c>
    </row>
    <row r="639" spans="1:14">
      <c r="A639" s="15" t="str">
        <f>IFERROR(VLOOKUP(D639, reference!A:D, 4, FALSE()), "Not found")</f>
        <v>Klassinen musiikki</v>
      </c>
      <c r="B639" s="16">
        <f>IFERROR(VLOOKUP(D639, reference!A:D, 3, FALSE()), "Not found")</f>
        <v>44</v>
      </c>
      <c r="C639" s="16" t="str">
        <f>IFERROR(VLOOKUP(D639, reference!A:D, 2, FALSE()), "Not found")</f>
        <v>Sysmän Suvisoiton Tuki ry</v>
      </c>
      <c r="D639" t="s">
        <v>71</v>
      </c>
      <c r="E639" s="11" t="s">
        <v>254</v>
      </c>
      <c r="F639" s="11" t="s">
        <v>282</v>
      </c>
      <c r="G639">
        <v>8</v>
      </c>
      <c r="H639">
        <v>8</v>
      </c>
      <c r="I639">
        <v>1</v>
      </c>
      <c r="J639">
        <v>9</v>
      </c>
      <c r="K639">
        <v>2090</v>
      </c>
      <c r="L639">
        <f t="shared" si="13"/>
        <v>310</v>
      </c>
      <c r="M639">
        <v>2400</v>
      </c>
      <c r="N639">
        <v>2017</v>
      </c>
    </row>
    <row r="640" spans="1:14">
      <c r="A640" s="15" t="str">
        <f>IFERROR(VLOOKUP(D640, reference!A:D, 4, FALSE()), "Not found")</f>
        <v>Kuvataide</v>
      </c>
      <c r="B640" s="16">
        <f>IFERROR(VLOOKUP(D640, reference!A:D, 3, FALSE()), "Not found")</f>
        <v>87</v>
      </c>
      <c r="C640" s="16" t="str">
        <f>IFERROR(VLOOKUP(D640, reference!A:D, 2, FALSE()), "Not found")</f>
        <v>Taidekeskus Salmela Oy</v>
      </c>
      <c r="D640" t="s">
        <v>72</v>
      </c>
      <c r="E640" s="11" t="s">
        <v>255</v>
      </c>
      <c r="F640" s="11" t="s">
        <v>287</v>
      </c>
      <c r="G640">
        <v>65</v>
      </c>
      <c r="H640">
        <v>8</v>
      </c>
      <c r="I640">
        <v>6</v>
      </c>
      <c r="J640">
        <v>14</v>
      </c>
      <c r="K640">
        <v>41821</v>
      </c>
      <c r="L640">
        <f t="shared" si="13"/>
        <v>1800</v>
      </c>
      <c r="M640">
        <v>43621</v>
      </c>
      <c r="N640">
        <v>2017</v>
      </c>
    </row>
    <row r="641" spans="1:14">
      <c r="A641" s="15" t="str">
        <f>IFERROR(VLOOKUP(D641, reference!A:D, 4, FALSE()), "Not found")</f>
        <v>Jazz ja blues</v>
      </c>
      <c r="B641" s="16">
        <f>IFERROR(VLOOKUP(D641, reference!A:D, 3, FALSE()), "Not found")</f>
        <v>60</v>
      </c>
      <c r="C641" s="16" t="str">
        <f>IFERROR(VLOOKUP(D641, reference!A:D, 2, FALSE()), "Not found")</f>
        <v>Tampereen kaupunki</v>
      </c>
      <c r="D641" t="s">
        <v>74</v>
      </c>
      <c r="E641" s="11" t="s">
        <v>239</v>
      </c>
      <c r="F641" s="11" t="s">
        <v>292</v>
      </c>
      <c r="G641">
        <v>4</v>
      </c>
      <c r="H641">
        <v>20</v>
      </c>
      <c r="I641">
        <v>4</v>
      </c>
      <c r="J641">
        <v>24</v>
      </c>
      <c r="K641">
        <v>3819</v>
      </c>
      <c r="L641">
        <f t="shared" si="13"/>
        <v>1454</v>
      </c>
      <c r="M641">
        <v>5273</v>
      </c>
      <c r="N641">
        <v>2017</v>
      </c>
    </row>
    <row r="642" spans="1:14">
      <c r="A642" s="15" t="str">
        <f>IFERROR(VLOOKUP(D642, reference!A:D, 4, FALSE()), "Not found")</f>
        <v>Elokuva</v>
      </c>
      <c r="B642" s="16">
        <f>IFERROR(VLOOKUP(D642, reference!A:D, 3, FALSE()), "Not found")</f>
        <v>89</v>
      </c>
      <c r="C642" s="16" t="str">
        <f>IFERROR(VLOOKUP(D642, reference!A:D, 2, FALSE()), "Not found")</f>
        <v>Tampereen elokuvajuhlat - Tampere Film Festival ry</v>
      </c>
      <c r="D642" t="s">
        <v>75</v>
      </c>
      <c r="E642" s="11" t="s">
        <v>239</v>
      </c>
      <c r="F642" s="11" t="s">
        <v>292</v>
      </c>
      <c r="G642">
        <v>5</v>
      </c>
      <c r="H642">
        <v>130</v>
      </c>
      <c r="I642">
        <v>52</v>
      </c>
      <c r="J642">
        <v>182</v>
      </c>
      <c r="K642">
        <v>8324</v>
      </c>
      <c r="L642">
        <f t="shared" si="13"/>
        <v>16500</v>
      </c>
      <c r="M642">
        <v>24824</v>
      </c>
      <c r="N642">
        <v>2017</v>
      </c>
    </row>
    <row r="643" spans="1:14">
      <c r="A643" s="15" t="str">
        <f>IFERROR(VLOOKUP(D643, reference!A:D, 4, FALSE()), "Not found")</f>
        <v>Ooppera ja kuoro</v>
      </c>
      <c r="B643" s="16">
        <f>IFERROR(VLOOKUP(D643, reference!A:D, 3, FALSE()), "Not found")</f>
        <v>51</v>
      </c>
      <c r="C643" s="16" t="str">
        <f>IFERROR(VLOOKUP(D643, reference!A:D, 2, FALSE()), "Not found")</f>
        <v>Tampereen kaupunki</v>
      </c>
      <c r="D643" t="s">
        <v>86</v>
      </c>
      <c r="E643" s="11" t="s">
        <v>239</v>
      </c>
      <c r="F643" s="11" t="s">
        <v>292</v>
      </c>
      <c r="G643">
        <v>6</v>
      </c>
      <c r="H643">
        <v>18</v>
      </c>
      <c r="I643">
        <v>105</v>
      </c>
      <c r="J643">
        <v>123</v>
      </c>
      <c r="K643">
        <v>3047</v>
      </c>
      <c r="L643">
        <f t="shared" si="13"/>
        <v>35185</v>
      </c>
      <c r="M643">
        <v>38232</v>
      </c>
      <c r="N643">
        <v>2017</v>
      </c>
    </row>
    <row r="644" spans="1:14">
      <c r="A644" s="15" t="str">
        <f>IFERROR(VLOOKUP(D644, reference!A:D, 4, FALSE()), "Not found")</f>
        <v>Teatteri ja kirjallisuus</v>
      </c>
      <c r="B644" s="16">
        <f>IFERROR(VLOOKUP(D644, reference!A:D, 3, FALSE()), "Not found")</f>
        <v>79</v>
      </c>
      <c r="C644" s="16" t="str">
        <f>IFERROR(VLOOKUP(D644, reference!A:D, 2, FALSE()), "Not found")</f>
        <v>Tampereen Teatterikesä ry</v>
      </c>
      <c r="D644" s="11" t="s">
        <v>76</v>
      </c>
      <c r="E644" s="11" t="s">
        <v>239</v>
      </c>
      <c r="F644" s="11" t="s">
        <v>292</v>
      </c>
      <c r="G644">
        <v>7</v>
      </c>
      <c r="H644">
        <v>161</v>
      </c>
      <c r="I644">
        <v>249</v>
      </c>
      <c r="J644">
        <v>410</v>
      </c>
      <c r="K644">
        <v>22480</v>
      </c>
      <c r="L644">
        <f t="shared" si="13"/>
        <v>45558</v>
      </c>
      <c r="M644">
        <v>68038</v>
      </c>
      <c r="N644">
        <v>2017</v>
      </c>
    </row>
    <row r="645" spans="1:14">
      <c r="A645" s="15" t="str">
        <f>IFERROR(VLOOKUP(D645, reference!A:D, 4, FALSE()), "Not found")</f>
        <v>Tanssi</v>
      </c>
      <c r="B645" s="16">
        <f>IFERROR(VLOOKUP(D645, reference!A:D, 3, FALSE()), "Not found")</f>
        <v>74</v>
      </c>
      <c r="C645" s="16" t="str">
        <f>IFERROR(VLOOKUP(D645, reference!A:D, 2, FALSE()), "Not found")</f>
        <v>Tanssiteatteri MD</v>
      </c>
      <c r="D645" s="11" t="s">
        <v>182</v>
      </c>
      <c r="E645" s="11" t="s">
        <v>239</v>
      </c>
      <c r="F645" s="11" t="s">
        <v>292</v>
      </c>
      <c r="G645">
        <v>6</v>
      </c>
      <c r="H645">
        <v>6</v>
      </c>
      <c r="I645">
        <v>22</v>
      </c>
      <c r="J645">
        <v>28</v>
      </c>
      <c r="K645">
        <v>329</v>
      </c>
      <c r="L645">
        <f t="shared" si="13"/>
        <v>1091</v>
      </c>
      <c r="M645">
        <v>1420</v>
      </c>
      <c r="N645">
        <v>2017</v>
      </c>
    </row>
    <row r="646" spans="1:14">
      <c r="A646" s="15" t="str">
        <f>IFERROR(VLOOKUP(D646, reference!A:D, 4, FALSE()), "Not found")</f>
        <v>Teatteri ja kirjallisuus</v>
      </c>
      <c r="B646" s="16">
        <f>IFERROR(VLOOKUP(D646, reference!A:D, 3, FALSE()), "Not found")</f>
        <v>76</v>
      </c>
      <c r="C646" s="16" t="str">
        <f>IFERROR(VLOOKUP(D646, reference!A:D, 2, FALSE()), "Not found")</f>
        <v>Komiikkaa kansalle ry</v>
      </c>
      <c r="D646" s="11" t="s">
        <v>314</v>
      </c>
      <c r="E646" s="11" t="s">
        <v>239</v>
      </c>
      <c r="F646" s="11" t="s">
        <v>292</v>
      </c>
      <c r="G646">
        <v>7</v>
      </c>
      <c r="H646">
        <v>92</v>
      </c>
      <c r="I646">
        <v>0</v>
      </c>
      <c r="J646">
        <v>92</v>
      </c>
      <c r="K646">
        <v>4392</v>
      </c>
      <c r="L646">
        <f t="shared" si="13"/>
        <v>114</v>
      </c>
      <c r="M646">
        <v>4506</v>
      </c>
      <c r="N646">
        <v>2017</v>
      </c>
    </row>
    <row r="647" spans="1:14">
      <c r="A647" s="15" t="str">
        <f>IFERROR(VLOOKUP(D647, reference!A:D, 4, FALSE()), "Not found")</f>
        <v>Jazz ja blues</v>
      </c>
      <c r="B647" s="16">
        <f>IFERROR(VLOOKUP(D647, reference!A:D, 3, FALSE()), "Not found")</f>
        <v>62</v>
      </c>
      <c r="C647" s="16" t="str">
        <f>IFERROR(VLOOKUP(D647, reference!A:D, 2, FALSE()), "Not found")</f>
        <v>Jazz City Turku ry</v>
      </c>
      <c r="D647" t="s">
        <v>77</v>
      </c>
      <c r="E647" s="11" t="s">
        <v>211</v>
      </c>
      <c r="F647" s="11" t="s">
        <v>278</v>
      </c>
      <c r="G647">
        <v>4</v>
      </c>
      <c r="H647">
        <v>9</v>
      </c>
      <c r="I647">
        <v>9</v>
      </c>
      <c r="J647">
        <v>18</v>
      </c>
      <c r="K647">
        <v>1194</v>
      </c>
      <c r="L647">
        <f t="shared" si="13"/>
        <v>2630</v>
      </c>
      <c r="M647">
        <v>3824</v>
      </c>
      <c r="N647">
        <v>2017</v>
      </c>
    </row>
    <row r="648" spans="1:14">
      <c r="A648" s="15" t="str">
        <f>IFERROR(VLOOKUP(D648, reference!A:D, 4, FALSE()), "Not found")</f>
        <v>Klassinen musiikki</v>
      </c>
      <c r="B648" s="16">
        <f>IFERROR(VLOOKUP(D648, reference!A:D, 3, FALSE()), "Not found")</f>
        <v>45</v>
      </c>
      <c r="C648" s="16" t="str">
        <f>IFERROR(VLOOKUP(D648, reference!A:D, 2, FALSE()), "Not found")</f>
        <v>Turun musiikkijuhlasäätiö</v>
      </c>
      <c r="D648" t="s">
        <v>78</v>
      </c>
      <c r="E648" s="11" t="s">
        <v>211</v>
      </c>
      <c r="F648" s="11" t="s">
        <v>278</v>
      </c>
      <c r="G648">
        <v>11</v>
      </c>
      <c r="H648">
        <v>24</v>
      </c>
      <c r="I648">
        <v>10</v>
      </c>
      <c r="J648">
        <v>34</v>
      </c>
      <c r="K648">
        <v>6195</v>
      </c>
      <c r="L648">
        <f t="shared" si="13"/>
        <v>11305</v>
      </c>
      <c r="M648">
        <v>17500</v>
      </c>
      <c r="N648">
        <v>2017</v>
      </c>
    </row>
    <row r="649" spans="1:14">
      <c r="A649" s="15" t="str">
        <f>IFERROR(VLOOKUP(D649, reference!A:D, 4, FALSE()), "Not found")</f>
        <v>Pop ja rock</v>
      </c>
      <c r="B649" s="16">
        <f>IFERROR(VLOOKUP(D649, reference!A:D, 3, FALSE()), "Not found")</f>
        <v>101</v>
      </c>
      <c r="C649" s="16" t="str">
        <f>IFERROR(VLOOKUP(D649, reference!A:D, 2, FALSE()), "Not found")</f>
        <v>Finnish Metal Events Oy</v>
      </c>
      <c r="D649" t="s">
        <v>97</v>
      </c>
      <c r="E649" s="11" t="s">
        <v>214</v>
      </c>
      <c r="F649" s="11" t="s">
        <v>277</v>
      </c>
      <c r="G649">
        <v>3</v>
      </c>
      <c r="H649">
        <v>51</v>
      </c>
      <c r="I649">
        <v>0</v>
      </c>
      <c r="J649">
        <v>51</v>
      </c>
      <c r="K649">
        <v>30448</v>
      </c>
      <c r="L649">
        <f t="shared" si="13"/>
        <v>6552</v>
      </c>
      <c r="M649">
        <v>37000</v>
      </c>
      <c r="N649">
        <v>2017</v>
      </c>
    </row>
    <row r="650" spans="1:14">
      <c r="A650" s="15" t="str">
        <f>IFERROR(VLOOKUP(D650, reference!A:D, 4, FALSE()), "Not found")</f>
        <v>Monitaidefestivaalit</v>
      </c>
      <c r="B650" s="16">
        <f>IFERROR(VLOOKUP(D650, reference!A:D, 3, FALSE()), "Not found")</f>
        <v>10</v>
      </c>
      <c r="C650" s="16" t="str">
        <f>IFERROR(VLOOKUP(D650, reference!A:D, 2, FALSE()), "Not found")</f>
        <v>Työväen Musiikkitapahtuma ry</v>
      </c>
      <c r="D650" t="s">
        <v>79</v>
      </c>
      <c r="E650" s="11" t="s">
        <v>256</v>
      </c>
      <c r="F650" s="11" t="s">
        <v>292</v>
      </c>
      <c r="G650">
        <v>4</v>
      </c>
      <c r="H650">
        <v>77</v>
      </c>
      <c r="I650">
        <v>31</v>
      </c>
      <c r="J650">
        <v>108</v>
      </c>
      <c r="K650">
        <v>17350</v>
      </c>
      <c r="L650">
        <f t="shared" si="13"/>
        <v>21363</v>
      </c>
      <c r="M650">
        <v>38713</v>
      </c>
      <c r="N650">
        <v>2017</v>
      </c>
    </row>
    <row r="651" spans="1:14">
      <c r="A651" s="15" t="str">
        <f>IFERROR(VLOOKUP(D651, reference!A:D, 4, FALSE()), "Not found")</f>
        <v>Tanssi</v>
      </c>
      <c r="B651" s="16">
        <f>IFERROR(VLOOKUP(D651, reference!A:D, 3, FALSE()), "Not found")</f>
        <v>73</v>
      </c>
      <c r="C651" s="16" t="str">
        <f>IFERROR(VLOOKUP(D651, reference!A:D, 2, FALSE()), "Not found")</f>
        <v>Pyhäsalmen Tanssi ry</v>
      </c>
      <c r="D651" t="s">
        <v>98</v>
      </c>
      <c r="E651" s="11" t="s">
        <v>257</v>
      </c>
      <c r="F651" s="11" t="s">
        <v>280</v>
      </c>
      <c r="G651">
        <v>4</v>
      </c>
      <c r="H651">
        <v>12</v>
      </c>
      <c r="I651">
        <v>20</v>
      </c>
      <c r="J651">
        <v>32</v>
      </c>
      <c r="K651">
        <v>496</v>
      </c>
      <c r="L651">
        <f t="shared" si="13"/>
        <v>1524</v>
      </c>
      <c r="M651">
        <v>2020</v>
      </c>
      <c r="N651">
        <v>2017</v>
      </c>
    </row>
    <row r="652" spans="1:14">
      <c r="A652" s="2" t="str">
        <f>IFERROR(VLOOKUP(D652, reference!A:D, 4, FALSE()), "Not found")</f>
        <v>Klassinen musiikki</v>
      </c>
      <c r="B652" s="3">
        <f>IFERROR(VLOOKUP(D652, reference!A:D, 3, FALSE()), "Not found")</f>
        <v>47</v>
      </c>
      <c r="C652" s="3" t="str">
        <f>IFERROR(VLOOKUP(D652, reference!A:D, 2, FALSE()), "Not found")</f>
        <v>Urkuyö ja Aaria ry</v>
      </c>
      <c r="D652" s="11" t="s">
        <v>80</v>
      </c>
      <c r="E652" s="11" t="s">
        <v>205</v>
      </c>
      <c r="F652" s="11" t="s">
        <v>277</v>
      </c>
      <c r="G652">
        <v>14</v>
      </c>
      <c r="H652">
        <v>30</v>
      </c>
      <c r="I652">
        <v>2</v>
      </c>
      <c r="J652">
        <v>32</v>
      </c>
      <c r="K652">
        <v>3739</v>
      </c>
      <c r="L652">
        <f t="shared" si="13"/>
        <v>1276</v>
      </c>
      <c r="M652">
        <v>5015</v>
      </c>
      <c r="N652">
        <v>2017</v>
      </c>
    </row>
    <row r="653" spans="1:14">
      <c r="A653" s="2" t="str">
        <f>IFERROR(VLOOKUP(D653, reference!A:D, 4, FALSE()), "Not found")</f>
        <v>Ooppera ja kuoro</v>
      </c>
      <c r="B653" s="3">
        <f>IFERROR(VLOOKUP(D653, reference!A:D, 3, FALSE()), "Not found")</f>
        <v>52</v>
      </c>
      <c r="C653" s="3" t="str">
        <f>IFERROR(VLOOKUP(D653, reference!A:D, 2, FALSE()), "Not found")</f>
        <v>Vaasan kaupunki</v>
      </c>
      <c r="D653" t="s">
        <v>81</v>
      </c>
      <c r="E653" s="11" t="s">
        <v>258</v>
      </c>
      <c r="F653" s="11" t="s">
        <v>289</v>
      </c>
      <c r="G653">
        <v>5</v>
      </c>
      <c r="H653">
        <v>27</v>
      </c>
      <c r="I653">
        <v>183</v>
      </c>
      <c r="J653">
        <v>210</v>
      </c>
      <c r="K653">
        <v>2025</v>
      </c>
      <c r="L653">
        <f t="shared" si="13"/>
        <v>13115</v>
      </c>
      <c r="M653">
        <v>15140</v>
      </c>
      <c r="N653">
        <v>2017</v>
      </c>
    </row>
    <row r="654" spans="1:14">
      <c r="A654" s="2" t="str">
        <f>IFERROR(VLOOKUP(D654, reference!A:D, 4, FALSE()), "Not found")</f>
        <v>Lasten ja nuorten festivaalit</v>
      </c>
      <c r="B654" s="3">
        <f>IFERROR(VLOOKUP(D654, reference!A:D, 3, FALSE()), "Not found")</f>
        <v>85</v>
      </c>
      <c r="C654" s="3" t="str">
        <f>IFERROR(VLOOKUP(D654, reference!A:D, 2, FALSE()), "Not found")</f>
        <v>Varkauden kaupunki</v>
      </c>
      <c r="D654" t="s">
        <v>82</v>
      </c>
      <c r="E654" s="11" t="s">
        <v>259</v>
      </c>
      <c r="F654" s="11" t="s">
        <v>283</v>
      </c>
      <c r="G654">
        <v>7</v>
      </c>
      <c r="H654">
        <v>155</v>
      </c>
      <c r="I654">
        <v>148</v>
      </c>
      <c r="J654">
        <v>303</v>
      </c>
      <c r="K654">
        <v>8623</v>
      </c>
      <c r="L654">
        <f t="shared" si="13"/>
        <v>17154</v>
      </c>
      <c r="M654">
        <v>25777</v>
      </c>
      <c r="N654">
        <v>2017</v>
      </c>
    </row>
    <row r="655" spans="1:14">
      <c r="A655" s="2" t="str">
        <f>IFERROR(VLOOKUP(D655, reference!A:D, 4, FALSE()), "Not found")</f>
        <v>Jazz &amp; blues</v>
      </c>
      <c r="B655" s="3">
        <f>IFERROR(VLOOKUP(D655, reference!A:D, 3, FALSE()), "Not found")</f>
        <v>56</v>
      </c>
      <c r="C655" s="3" t="str">
        <f>IFERROR(VLOOKUP(D655, reference!A:D, 2, FALSE()), "Not found")</f>
        <v>Espoo Big Band ry</v>
      </c>
      <c r="D655" t="s">
        <v>10</v>
      </c>
      <c r="E655" s="11" t="s">
        <v>205</v>
      </c>
      <c r="F655" s="11" t="s">
        <v>277</v>
      </c>
      <c r="G655">
        <v>7</v>
      </c>
      <c r="H655">
        <v>21</v>
      </c>
      <c r="I655">
        <v>27</v>
      </c>
      <c r="J655">
        <v>48</v>
      </c>
      <c r="K655">
        <v>3933</v>
      </c>
      <c r="L655">
        <f t="shared" si="13"/>
        <v>4953</v>
      </c>
      <c r="M655">
        <v>8886</v>
      </c>
      <c r="N655">
        <v>2016</v>
      </c>
    </row>
    <row r="656" spans="1:14">
      <c r="A656" s="2" t="str">
        <f>IFERROR(VLOOKUP(D656, reference!A:D, 4, FALSE()), "Not found")</f>
        <v>Klassinen musiikki</v>
      </c>
      <c r="B656" s="3">
        <f>IFERROR(VLOOKUP(D656, reference!A:D, 3, FALSE()), "Not found")</f>
        <v>39</v>
      </c>
      <c r="C656" s="3" t="str">
        <f>IFERROR(VLOOKUP(D656, reference!A:D, 2, FALSE()), "Not found")</f>
        <v>Pro Avanti! Ry</v>
      </c>
      <c r="D656" t="s">
        <v>11</v>
      </c>
      <c r="E656" s="11" t="s">
        <v>206</v>
      </c>
      <c r="F656" s="11" t="s">
        <v>277</v>
      </c>
      <c r="G656">
        <v>5</v>
      </c>
      <c r="H656">
        <v>8</v>
      </c>
      <c r="I656">
        <v>6</v>
      </c>
      <c r="J656">
        <v>14</v>
      </c>
      <c r="K656">
        <v>1403</v>
      </c>
      <c r="L656">
        <f t="shared" si="13"/>
        <v>1570</v>
      </c>
      <c r="M656">
        <v>2973</v>
      </c>
      <c r="N656">
        <v>2016</v>
      </c>
    </row>
    <row r="657" spans="1:14">
      <c r="A657" s="2" t="str">
        <f>IFERROR(VLOOKUP(D657, reference!A:D, 4, FALSE()), "Not found")</f>
        <v>Jazz ja blues</v>
      </c>
      <c r="B657" s="3">
        <f>IFERROR(VLOOKUP(D657, reference!A:D, 3, FALSE()), "Not found")</f>
        <v>57</v>
      </c>
      <c r="C657" s="3" t="str">
        <f>IFERROR(VLOOKUP(D657, reference!A:D, 2, FALSE()), "Not found")</f>
        <v>Intersseföreningn för jazzmusik i Dalsbruk rf</v>
      </c>
      <c r="D657" t="s">
        <v>12</v>
      </c>
      <c r="E657" s="11" t="s">
        <v>207</v>
      </c>
      <c r="F657" s="11" t="s">
        <v>278</v>
      </c>
      <c r="G657">
        <v>3</v>
      </c>
      <c r="H657">
        <v>21</v>
      </c>
      <c r="I657">
        <v>8</v>
      </c>
      <c r="J657">
        <v>29</v>
      </c>
      <c r="K657">
        <v>2583</v>
      </c>
      <c r="L657">
        <f t="shared" si="13"/>
        <v>239</v>
      </c>
      <c r="M657">
        <v>2822</v>
      </c>
      <c r="N657">
        <v>2016</v>
      </c>
    </row>
    <row r="658" spans="1:14">
      <c r="A658" s="2" t="str">
        <f>IFERROR(VLOOKUP(D658, reference!A:D, 4, FALSE()), "Not found")</f>
        <v>Klassinen musiikki</v>
      </c>
      <c r="B658" s="3">
        <f>IFERROR(VLOOKUP(D658, reference!A:D, 3, FALSE()), "Not found")</f>
        <v>11</v>
      </c>
      <c r="C658" s="3" t="str">
        <f>IFERROR(VLOOKUP(D658, reference!A:D, 2, FALSE()), "Not found")</f>
        <v>BRQ Vantaa ry</v>
      </c>
      <c r="D658" t="s">
        <v>13</v>
      </c>
      <c r="E658" s="11" t="s">
        <v>208</v>
      </c>
      <c r="F658" s="11" t="s">
        <v>277</v>
      </c>
      <c r="G658">
        <v>8</v>
      </c>
      <c r="H658">
        <v>17</v>
      </c>
      <c r="I658">
        <v>16</v>
      </c>
      <c r="J658">
        <v>33</v>
      </c>
      <c r="K658">
        <v>1741</v>
      </c>
      <c r="L658">
        <f t="shared" si="13"/>
        <v>870</v>
      </c>
      <c r="M658">
        <v>2611</v>
      </c>
      <c r="N658">
        <v>2016</v>
      </c>
    </row>
    <row r="659" spans="1:14">
      <c r="A659" s="2" t="str">
        <f>IFERROR(VLOOKUP(D659, reference!A:D, 4, FALSE()), "Not found")</f>
        <v>Klassinen musiikki</v>
      </c>
      <c r="B659" s="3">
        <f>IFERROR(VLOOKUP(D659, reference!A:D, 3, FALSE()), "Not found")</f>
        <v>12</v>
      </c>
      <c r="C659" s="3" t="str">
        <f>IFERROR(VLOOKUP(D659, reference!A:D, 2, FALSE()), "Not found")</f>
        <v>Crusell-Seura ry</v>
      </c>
      <c r="D659" t="s">
        <v>14</v>
      </c>
      <c r="E659" s="11" t="s">
        <v>209</v>
      </c>
      <c r="F659" s="11" t="s">
        <v>278</v>
      </c>
      <c r="G659">
        <v>8</v>
      </c>
      <c r="H659">
        <v>14</v>
      </c>
      <c r="I659">
        <v>23</v>
      </c>
      <c r="J659">
        <v>37</v>
      </c>
      <c r="K659">
        <v>3125</v>
      </c>
      <c r="L659">
        <f t="shared" si="13"/>
        <v>5017</v>
      </c>
      <c r="M659">
        <v>8142</v>
      </c>
      <c r="N659">
        <v>2016</v>
      </c>
    </row>
    <row r="660" spans="1:14">
      <c r="A660" s="2" t="str">
        <f>IFERROR(VLOOKUP(D660, reference!A:D, 4, FALSE()), "Not found")</f>
        <v>Folk</v>
      </c>
      <c r="B660" s="3">
        <f>IFERROR(VLOOKUP(D660, reference!A:D, 3, FALSE()), "Not found")</f>
        <v>64</v>
      </c>
      <c r="C660" s="3" t="str">
        <f>IFERROR(VLOOKUP(D660, reference!A:D, 2, FALSE()), "Not found")</f>
        <v>Etelä-Pohjanmaan kansanmusiikkiyhdistys ry</v>
      </c>
      <c r="D660" s="11" t="s">
        <v>173</v>
      </c>
      <c r="E660" s="11" t="s">
        <v>212</v>
      </c>
      <c r="F660" s="11" t="s">
        <v>279</v>
      </c>
      <c r="G660">
        <v>3</v>
      </c>
      <c r="H660">
        <v>23</v>
      </c>
      <c r="I660">
        <v>6</v>
      </c>
      <c r="J660">
        <v>29</v>
      </c>
      <c r="K660">
        <v>626</v>
      </c>
      <c r="L660">
        <f t="shared" si="13"/>
        <v>1341</v>
      </c>
      <c r="M660">
        <v>1967</v>
      </c>
      <c r="N660">
        <v>2016</v>
      </c>
    </row>
    <row r="661" spans="1:14">
      <c r="A661" s="2" t="str">
        <f>IFERROR(VLOOKUP(D661, reference!A:D, 4, FALSE()), "Not found")</f>
        <v>Folk</v>
      </c>
      <c r="B661" s="3">
        <f>IFERROR(VLOOKUP(D661, reference!A:D, 3, FALSE()), "Not found")</f>
        <v>69</v>
      </c>
      <c r="C661" s="3" t="str">
        <f>IFERROR(VLOOKUP(D661, reference!A:D, 2, FALSE()), "Not found")</f>
        <v>Suomen Nuorisoseurat ry</v>
      </c>
      <c r="D661" s="11" t="s">
        <v>199</v>
      </c>
      <c r="E661" s="13" t="s">
        <v>317</v>
      </c>
      <c r="F661" s="13" t="s">
        <v>318</v>
      </c>
      <c r="G661">
        <v>3</v>
      </c>
      <c r="H661">
        <v>148</v>
      </c>
      <c r="I661">
        <v>10</v>
      </c>
      <c r="J661">
        <v>158</v>
      </c>
      <c r="K661">
        <v>2600</v>
      </c>
      <c r="L661">
        <f t="shared" si="13"/>
        <v>400</v>
      </c>
      <c r="M661">
        <v>3000</v>
      </c>
      <c r="N661">
        <v>2016</v>
      </c>
    </row>
    <row r="662" spans="1:14">
      <c r="A662" s="15" t="str">
        <f>IFERROR(VLOOKUP(D662, reference!A:D, 4, FALSE()), "Not found")</f>
        <v>Folk</v>
      </c>
      <c r="B662" s="16">
        <f>IFERROR(VLOOKUP(D662, reference!A:D, 3, FALSE()), "Not found")</f>
        <v>65</v>
      </c>
      <c r="C662" s="16" t="str">
        <f>IFERROR(VLOOKUP(D662, reference!A:D, 2, FALSE()), "Not found")</f>
        <v>Haapaveden Folk ry</v>
      </c>
      <c r="D662" t="s">
        <v>15</v>
      </c>
      <c r="E662" s="13" t="s">
        <v>213</v>
      </c>
      <c r="F662" s="13" t="s">
        <v>280</v>
      </c>
      <c r="G662">
        <v>6</v>
      </c>
      <c r="H662">
        <v>48</v>
      </c>
      <c r="I662">
        <v>12</v>
      </c>
      <c r="J662">
        <v>60</v>
      </c>
      <c r="K662">
        <v>1964</v>
      </c>
      <c r="L662">
        <f t="shared" si="13"/>
        <v>11171</v>
      </c>
      <c r="M662">
        <v>13135</v>
      </c>
      <c r="N662">
        <v>2016</v>
      </c>
    </row>
    <row r="663" spans="1:14">
      <c r="A663" s="15" t="str">
        <f>IFERROR(VLOOKUP(D663, reference!A:D, 4, FALSE()), "Not found")</f>
        <v>Klassinen musiikki</v>
      </c>
      <c r="B663" s="16">
        <f>IFERROR(VLOOKUP(D663, reference!A:D, 3, FALSE()), "Not found")</f>
        <v>97</v>
      </c>
      <c r="C663" s="16" t="str">
        <f>IFERROR(VLOOKUP(D663, reference!A:D, 2, FALSE()), "Not found")</f>
        <v>Hangon Musiikkijuhlat ry</v>
      </c>
      <c r="D663" t="s">
        <v>93</v>
      </c>
      <c r="E663" s="13" t="s">
        <v>264</v>
      </c>
      <c r="F663" s="13" t="s">
        <v>277</v>
      </c>
      <c r="G663">
        <v>6</v>
      </c>
      <c r="H663">
        <v>10</v>
      </c>
      <c r="I663">
        <v>7</v>
      </c>
      <c r="J663">
        <v>17</v>
      </c>
      <c r="K663">
        <v>521</v>
      </c>
      <c r="L663">
        <f t="shared" si="13"/>
        <v>548</v>
      </c>
      <c r="M663">
        <v>1069</v>
      </c>
      <c r="N663">
        <v>2016</v>
      </c>
    </row>
    <row r="664" spans="1:14">
      <c r="A664" s="15" t="str">
        <f>IFERROR(VLOOKUP(D664, reference!A:D, 4, FALSE()), "Not found")</f>
        <v>Folk</v>
      </c>
      <c r="B664" s="16">
        <f>IFERROR(VLOOKUP(D664, reference!A:D, 3, FALSE()), "Not found")</f>
        <v>96</v>
      </c>
      <c r="C664" s="16" t="str">
        <f>IFERROR(VLOOKUP(D664, reference!A:D, 2, FALSE()), "Not found")</f>
        <v>Sata-Häme Soi ry</v>
      </c>
      <c r="D664" t="s">
        <v>92</v>
      </c>
      <c r="E664" s="13" t="s">
        <v>319</v>
      </c>
      <c r="F664" s="13" t="s">
        <v>318</v>
      </c>
      <c r="G664">
        <v>2</v>
      </c>
      <c r="H664">
        <v>21</v>
      </c>
      <c r="I664">
        <v>39</v>
      </c>
      <c r="J664">
        <v>60</v>
      </c>
      <c r="K664">
        <v>1800</v>
      </c>
      <c r="L664">
        <f t="shared" si="13"/>
        <v>0</v>
      </c>
      <c r="M664">
        <v>1800</v>
      </c>
      <c r="N664">
        <v>2016</v>
      </c>
    </row>
    <row r="665" spans="1:14">
      <c r="A665" s="15" t="str">
        <f>IFERROR(VLOOKUP(D665, reference!A:D, 4, FALSE()), "Not found")</f>
        <v>Monitaidefestivaalit</v>
      </c>
      <c r="B665" s="16">
        <f>IFERROR(VLOOKUP(D665, reference!A:D, 3, FALSE()), "Not found")</f>
        <v>1</v>
      </c>
      <c r="C665" s="16" t="str">
        <f>IFERROR(VLOOKUP(D665, reference!A:D, 2, FALSE()), "Not found")</f>
        <v>Helsingin tapahtumasäätiö</v>
      </c>
      <c r="D665" s="11" t="s">
        <v>16</v>
      </c>
      <c r="E665" s="13" t="s">
        <v>214</v>
      </c>
      <c r="F665" s="13" t="s">
        <v>277</v>
      </c>
      <c r="G665">
        <v>17</v>
      </c>
      <c r="H665">
        <v>144</v>
      </c>
      <c r="I665">
        <v>861</v>
      </c>
      <c r="J665">
        <v>1005</v>
      </c>
      <c r="K665">
        <v>50112</v>
      </c>
      <c r="L665">
        <f t="shared" si="13"/>
        <v>159633</v>
      </c>
      <c r="M665">
        <v>209745</v>
      </c>
      <c r="N665">
        <v>2016</v>
      </c>
    </row>
    <row r="666" spans="1:14">
      <c r="A666" s="15" t="str">
        <f>IFERROR(VLOOKUP(D666, reference!A:D, 4, FALSE()), "Not found")</f>
        <v>Klassinen musiikki</v>
      </c>
      <c r="B666" s="16">
        <f>IFERROR(VLOOKUP(D666, reference!A:D, 3, FALSE()), "Not found")</f>
        <v>17</v>
      </c>
      <c r="C666" s="16" t="str">
        <f>IFERROR(VLOOKUP(D666, reference!A:D, 2, FALSE()), "Not found")</f>
        <v>Iitin Musiikkijuhlayhdistys ry</v>
      </c>
      <c r="D666" t="s">
        <v>19</v>
      </c>
      <c r="E666" s="11" t="s">
        <v>216</v>
      </c>
      <c r="F666" s="11" t="s">
        <v>282</v>
      </c>
      <c r="G666">
        <v>4</v>
      </c>
      <c r="H666">
        <v>8</v>
      </c>
      <c r="I666">
        <v>2</v>
      </c>
      <c r="J666">
        <v>10</v>
      </c>
      <c r="K666">
        <v>1490</v>
      </c>
      <c r="L666">
        <f t="shared" si="13"/>
        <v>580</v>
      </c>
      <c r="M666">
        <v>2070</v>
      </c>
      <c r="N666">
        <v>2016</v>
      </c>
    </row>
    <row r="667" spans="1:14">
      <c r="A667" s="15" t="str">
        <f>IFERROR(VLOOKUP(D667, reference!A:D, 4, FALSE()), "Not found")</f>
        <v>Ooppera ja kuoro</v>
      </c>
      <c r="B667" s="16">
        <f>IFERROR(VLOOKUP(D667, reference!A:D, 3, FALSE()), "Not found")</f>
        <v>49</v>
      </c>
      <c r="C667" s="16" t="str">
        <f>IFERROR(VLOOKUP(D667, reference!A:D, 2, FALSE()), "Not found")</f>
        <v>Ilmajoen Musiikkijuhlat ry</v>
      </c>
      <c r="D667" t="s">
        <v>20</v>
      </c>
      <c r="E667" s="11" t="s">
        <v>212</v>
      </c>
      <c r="F667" s="11" t="s">
        <v>279</v>
      </c>
      <c r="G667">
        <v>10</v>
      </c>
      <c r="H667">
        <v>14</v>
      </c>
      <c r="I667">
        <v>4</v>
      </c>
      <c r="J667">
        <v>18</v>
      </c>
      <c r="K667">
        <v>8480</v>
      </c>
      <c r="L667">
        <f t="shared" si="13"/>
        <v>2785</v>
      </c>
      <c r="M667">
        <v>11265</v>
      </c>
      <c r="N667">
        <v>2016</v>
      </c>
    </row>
    <row r="668" spans="1:14">
      <c r="A668" s="15" t="str">
        <f>IFERROR(VLOOKUP(D668, reference!A:D, 4, FALSE()), "Not found")</f>
        <v>Pop ja rock</v>
      </c>
      <c r="B668" s="16">
        <f>IFERROR(VLOOKUP(D668, reference!A:D, 3, FALSE()), "Not found")</f>
        <v>98</v>
      </c>
      <c r="C668" s="16" t="str">
        <f>IFERROR(VLOOKUP(D668, reference!A:D, 2, FALSE()), "Not found")</f>
        <v>Joensuun Popmuusikot ry</v>
      </c>
      <c r="D668" t="s">
        <v>94</v>
      </c>
      <c r="E668" s="11" t="s">
        <v>265</v>
      </c>
      <c r="F668" s="11" t="s">
        <v>291</v>
      </c>
      <c r="G668">
        <v>3</v>
      </c>
      <c r="H668">
        <v>87</v>
      </c>
      <c r="I668">
        <v>0</v>
      </c>
      <c r="J668">
        <v>87</v>
      </c>
      <c r="K668">
        <v>54500</v>
      </c>
      <c r="L668">
        <f t="shared" si="13"/>
        <v>0</v>
      </c>
      <c r="M668">
        <v>54500</v>
      </c>
      <c r="N668">
        <v>2016</v>
      </c>
    </row>
    <row r="669" spans="1:14">
      <c r="A669" s="15" t="str">
        <f>IFERROR(VLOOKUP(D669, reference!A:D, 4, FALSE()), "Not found")</f>
        <v>Monitaidefestivaalit</v>
      </c>
      <c r="B669" s="16">
        <f>IFERROR(VLOOKUP(D669, reference!A:D, 3, FALSE()), "Not found")</f>
        <v>3</v>
      </c>
      <c r="C669" s="16" t="str">
        <f>IFERROR(VLOOKUP(D669, reference!A:D, 2, FALSE()), "Not found")</f>
        <v>Jyväskylän Festivaalit ry</v>
      </c>
      <c r="D669" t="s">
        <v>22</v>
      </c>
      <c r="E669" s="11" t="s">
        <v>218</v>
      </c>
      <c r="F669" s="11" t="s">
        <v>284</v>
      </c>
      <c r="G669">
        <v>6</v>
      </c>
      <c r="H669">
        <v>36</v>
      </c>
      <c r="I669">
        <v>66</v>
      </c>
      <c r="J669">
        <v>102</v>
      </c>
      <c r="K669">
        <v>9078</v>
      </c>
      <c r="L669">
        <f t="shared" si="13"/>
        <v>14528</v>
      </c>
      <c r="M669">
        <v>23606</v>
      </c>
      <c r="N669">
        <v>2016</v>
      </c>
    </row>
    <row r="670" spans="1:14">
      <c r="A670" s="15" t="str">
        <f>IFERROR(VLOOKUP(D670, reference!A:D, 4, FALSE()), "Not found")</f>
        <v>Teatteri ja kirjallisuus</v>
      </c>
      <c r="B670" s="16">
        <f>IFERROR(VLOOKUP(D670, reference!A:D, 3, FALSE()), "Not found")</f>
        <v>75</v>
      </c>
      <c r="C670" s="16" t="str">
        <f>IFERROR(VLOOKUP(D670, reference!A:D, 2, FALSE()), "Not found")</f>
        <v>Kajaanin kaupunki</v>
      </c>
      <c r="D670" t="s">
        <v>24</v>
      </c>
      <c r="E670" s="11" t="s">
        <v>220</v>
      </c>
      <c r="F670" s="11" t="s">
        <v>286</v>
      </c>
      <c r="G670">
        <v>5</v>
      </c>
      <c r="H670">
        <v>58</v>
      </c>
      <c r="I670">
        <v>27</v>
      </c>
      <c r="J670">
        <v>85</v>
      </c>
      <c r="K670">
        <v>4826</v>
      </c>
      <c r="L670">
        <f t="shared" si="13"/>
        <v>3855</v>
      </c>
      <c r="M670">
        <v>8681</v>
      </c>
      <c r="N670">
        <v>2016</v>
      </c>
    </row>
    <row r="671" spans="1:14">
      <c r="A671" s="15" t="str">
        <f>IFERROR(VLOOKUP(D671, reference!A:D, 4, FALSE()), "Not found")</f>
        <v>Jazz ja blues</v>
      </c>
      <c r="B671" s="16">
        <f>IFERROR(VLOOKUP(D671, reference!A:D, 3, FALSE()), "Not found")</f>
        <v>61</v>
      </c>
      <c r="C671" s="16" t="str">
        <f>IFERROR(VLOOKUP(D671, reference!A:D, 2, FALSE()), "Not found")</f>
        <v>Tornion kaupunki</v>
      </c>
      <c r="D671" t="s">
        <v>25</v>
      </c>
      <c r="E671" s="11" t="s">
        <v>221</v>
      </c>
      <c r="F671" s="11" t="s">
        <v>281</v>
      </c>
      <c r="G671">
        <v>2</v>
      </c>
      <c r="H671">
        <v>9</v>
      </c>
      <c r="I671">
        <v>10</v>
      </c>
      <c r="J671">
        <v>19</v>
      </c>
      <c r="K671">
        <v>682</v>
      </c>
      <c r="L671">
        <f t="shared" si="13"/>
        <v>1528</v>
      </c>
      <c r="M671">
        <v>2210</v>
      </c>
      <c r="N671">
        <v>2016</v>
      </c>
    </row>
    <row r="672" spans="1:14">
      <c r="A672" s="15" t="str">
        <f>IFERROR(VLOOKUP(D672, reference!A:D, 4, FALSE()), "Not found")</f>
        <v>Klassinen musiikki</v>
      </c>
      <c r="B672" s="16">
        <f>IFERROR(VLOOKUP(D672, reference!A:D, 3, FALSE()), "Not found")</f>
        <v>21</v>
      </c>
      <c r="C672" s="16" t="str">
        <f>IFERROR(VLOOKUP(D672, reference!A:D, 2, FALSE()), "Not found")</f>
        <v>Kangasniemen musiikinystävät ry</v>
      </c>
      <c r="D672" t="s">
        <v>26</v>
      </c>
      <c r="E672" s="11" t="s">
        <v>222</v>
      </c>
      <c r="F672" s="11" t="s">
        <v>287</v>
      </c>
      <c r="G672">
        <v>9</v>
      </c>
      <c r="H672">
        <v>8</v>
      </c>
      <c r="I672">
        <v>4</v>
      </c>
      <c r="J672">
        <v>12</v>
      </c>
      <c r="K672">
        <v>1540</v>
      </c>
      <c r="L672">
        <f t="shared" si="13"/>
        <v>120</v>
      </c>
      <c r="M672">
        <v>1660</v>
      </c>
      <c r="N672">
        <v>2016</v>
      </c>
    </row>
    <row r="673" spans="1:14">
      <c r="A673" s="15" t="str">
        <f>IFERROR(VLOOKUP(D673, reference!A:D, 4, FALSE()), "Not found")</f>
        <v>Folk</v>
      </c>
      <c r="B673" s="16">
        <f>IFERROR(VLOOKUP(D673, reference!A:D, 3, FALSE()), "Not found")</f>
        <v>67</v>
      </c>
      <c r="C673" s="16" t="str">
        <f>IFERROR(VLOOKUP(D673, reference!A:D, 2, FALSE()), "Not found")</f>
        <v>Pro Kaustinen ry</v>
      </c>
      <c r="D673" t="s">
        <v>28</v>
      </c>
      <c r="E673" s="11" t="s">
        <v>224</v>
      </c>
      <c r="F673" s="11" t="s">
        <v>288</v>
      </c>
      <c r="G673">
        <v>7</v>
      </c>
      <c r="H673">
        <v>1167</v>
      </c>
      <c r="I673">
        <v>96</v>
      </c>
      <c r="J673">
        <v>1263</v>
      </c>
      <c r="K673">
        <v>16743</v>
      </c>
      <c r="L673">
        <f t="shared" si="13"/>
        <v>26149</v>
      </c>
      <c r="M673">
        <v>42892</v>
      </c>
      <c r="N673">
        <v>2016</v>
      </c>
    </row>
    <row r="674" spans="1:14">
      <c r="A674" s="15" t="str">
        <f>IFERROR(VLOOKUP(D674, reference!A:D, 4, FALSE()), "Not found")</f>
        <v>Klassinen musiikki</v>
      </c>
      <c r="B674" s="16">
        <f>IFERROR(VLOOKUP(D674, reference!A:D, 3, FALSE()), "Not found")</f>
        <v>14</v>
      </c>
      <c r="C674" s="16" t="str">
        <f>IFERROR(VLOOKUP(D674, reference!A:D, 2, FALSE()), "Not found")</f>
        <v>Förening för Kimitoöns Musikfestspel rf - Kemiönsaaren Musiikkijuhlayhdistys ry</v>
      </c>
      <c r="D674" t="s">
        <v>29</v>
      </c>
      <c r="E674" s="11" t="s">
        <v>207</v>
      </c>
      <c r="F674" s="11" t="s">
        <v>278</v>
      </c>
      <c r="G674">
        <v>7</v>
      </c>
      <c r="H674">
        <v>16</v>
      </c>
      <c r="I674">
        <v>3</v>
      </c>
      <c r="J674">
        <v>19</v>
      </c>
      <c r="K674">
        <v>1222</v>
      </c>
      <c r="L674">
        <f t="shared" si="13"/>
        <v>813</v>
      </c>
      <c r="M674">
        <v>2035</v>
      </c>
      <c r="N674">
        <v>2016</v>
      </c>
    </row>
    <row r="675" spans="1:14">
      <c r="A675" s="15" t="str">
        <f>IFERROR(VLOOKUP(D675, reference!A:D, 4, FALSE()), "Not found")</f>
        <v>Folk</v>
      </c>
      <c r="B675" s="16">
        <f>IFERROR(VLOOKUP(D675, reference!A:D, 3, FALSE()), "Not found")</f>
        <v>93</v>
      </c>
      <c r="C675" s="16" t="str">
        <f>IFERROR(VLOOKUP(D675, reference!A:D, 2, FALSE()), "Not found")</f>
        <v>Kihveli Soikoon ry</v>
      </c>
      <c r="D675" t="s">
        <v>87</v>
      </c>
      <c r="E675" s="11" t="s">
        <v>260</v>
      </c>
      <c r="F675" s="11" t="s">
        <v>284</v>
      </c>
      <c r="G675">
        <v>3</v>
      </c>
      <c r="H675">
        <v>18</v>
      </c>
      <c r="I675">
        <v>14</v>
      </c>
      <c r="J675">
        <v>32</v>
      </c>
      <c r="K675">
        <v>2897</v>
      </c>
      <c r="L675">
        <f t="shared" si="13"/>
        <v>1000</v>
      </c>
      <c r="M675">
        <v>3897</v>
      </c>
      <c r="N675">
        <v>2016</v>
      </c>
    </row>
    <row r="676" spans="1:14">
      <c r="A676" s="15" t="str">
        <f>IFERROR(VLOOKUP(D676, reference!A:D, 4, FALSE()), "Not found")</f>
        <v>Monitaidefestivaalit</v>
      </c>
      <c r="B676" s="16">
        <f>IFERROR(VLOOKUP(D676, reference!A:D, 3, FALSE()), "Not found")</f>
        <v>9</v>
      </c>
      <c r="C676" s="16" t="str">
        <f>IFERROR(VLOOKUP(D676, reference!A:D, 2, FALSE()), "Not found")</f>
        <v>Talviharmonikka ry</v>
      </c>
      <c r="D676" t="s">
        <v>30</v>
      </c>
      <c r="E676" s="11" t="s">
        <v>225</v>
      </c>
      <c r="F676" s="11" t="s">
        <v>288</v>
      </c>
      <c r="G676">
        <v>8</v>
      </c>
      <c r="H676">
        <v>12</v>
      </c>
      <c r="I676">
        <v>22</v>
      </c>
      <c r="J676">
        <v>34</v>
      </c>
      <c r="K676">
        <v>2301</v>
      </c>
      <c r="L676">
        <f t="shared" si="13"/>
        <v>2696</v>
      </c>
      <c r="M676">
        <v>4997</v>
      </c>
      <c r="N676">
        <v>2016</v>
      </c>
    </row>
    <row r="677" spans="1:14">
      <c r="A677" s="15" t="str">
        <f>IFERROR(VLOOKUP(D677, reference!A:D, 4, FALSE()), "Not found")</f>
        <v>Klassinen musiikki</v>
      </c>
      <c r="B677" s="16">
        <f>IFERROR(VLOOKUP(D677, reference!A:D, 3, FALSE()), "Not found")</f>
        <v>46</v>
      </c>
      <c r="C677" s="16" t="str">
        <f>IFERROR(VLOOKUP(D677, reference!A:D, 2, FALSE()), "Not found")</f>
        <v>Understödsföreningen för musikfestspelen Korsholm rf</v>
      </c>
      <c r="D677" t="s">
        <v>31</v>
      </c>
      <c r="E677" s="13" t="s">
        <v>258</v>
      </c>
      <c r="F677" s="11" t="s">
        <v>289</v>
      </c>
      <c r="G677">
        <v>9</v>
      </c>
      <c r="H677">
        <v>24</v>
      </c>
      <c r="I677">
        <v>14</v>
      </c>
      <c r="J677">
        <v>38</v>
      </c>
      <c r="K677">
        <v>4030</v>
      </c>
      <c r="L677">
        <f t="shared" si="13"/>
        <v>2010</v>
      </c>
      <c r="M677">
        <v>6040</v>
      </c>
      <c r="N677">
        <v>2016</v>
      </c>
    </row>
    <row r="678" spans="1:14">
      <c r="A678" s="15" t="str">
        <f>IFERROR(VLOOKUP(D678, reference!A:D, 4, FALSE()), "Not found")</f>
        <v>Monitaidefestivaalit</v>
      </c>
      <c r="B678" s="16">
        <f>IFERROR(VLOOKUP(D678, reference!A:D, 3, FALSE()), "Not found")</f>
        <v>5</v>
      </c>
      <c r="C678" s="16" t="str">
        <f>IFERROR(VLOOKUP(D678, reference!A:D, 2, FALSE()), "Not found")</f>
        <v>Kotkan Kulttuuri- ja tapahtumapalvelu</v>
      </c>
      <c r="D678" s="11" t="s">
        <v>32</v>
      </c>
      <c r="E678" s="11" t="s">
        <v>226</v>
      </c>
      <c r="F678" s="11" t="s">
        <v>285</v>
      </c>
      <c r="G678">
        <v>4</v>
      </c>
      <c r="H678">
        <v>33</v>
      </c>
      <c r="I678">
        <v>147</v>
      </c>
      <c r="J678">
        <v>180</v>
      </c>
      <c r="K678">
        <v>25279</v>
      </c>
      <c r="L678">
        <f t="shared" si="13"/>
        <v>197113</v>
      </c>
      <c r="M678">
        <v>222392</v>
      </c>
      <c r="N678">
        <v>2016</v>
      </c>
    </row>
    <row r="679" spans="1:14">
      <c r="A679" s="2" t="str">
        <f>IFERROR(VLOOKUP(D679, reference!A:D, 4, FALSE()), "Not found")</f>
        <v>Klassinen musiikki</v>
      </c>
      <c r="B679" s="3">
        <f>IFERROR(VLOOKUP(D679, reference!A:D, 3, FALSE()), "Not found")</f>
        <v>23</v>
      </c>
      <c r="C679" s="3" t="str">
        <f>IFERROR(VLOOKUP(D679, reference!A:D, 2, FALSE()), "Not found")</f>
        <v>Kuhmon Musiikkiyhdistys ry</v>
      </c>
      <c r="D679" t="s">
        <v>33</v>
      </c>
      <c r="E679" s="11" t="s">
        <v>227</v>
      </c>
      <c r="F679" s="11" t="s">
        <v>286</v>
      </c>
      <c r="G679">
        <v>14</v>
      </c>
      <c r="H679">
        <v>74</v>
      </c>
      <c r="I679">
        <v>35</v>
      </c>
      <c r="J679">
        <v>109</v>
      </c>
      <c r="K679">
        <v>31244</v>
      </c>
      <c r="L679">
        <f t="shared" si="13"/>
        <v>3796</v>
      </c>
      <c r="M679">
        <v>35040</v>
      </c>
      <c r="N679">
        <v>2016</v>
      </c>
    </row>
    <row r="680" spans="1:14">
      <c r="A680" s="15" t="str">
        <f>IFERROR(VLOOKUP(D680, reference!A:D, 4, FALSE()), "Not found")</f>
        <v>Tanssi</v>
      </c>
      <c r="B680" s="16">
        <f>IFERROR(VLOOKUP(D680, reference!A:D, 3, FALSE()), "Not found")</f>
        <v>71</v>
      </c>
      <c r="C680" s="16" t="str">
        <f>IFERROR(VLOOKUP(D680, reference!A:D, 2, FALSE()), "Not found")</f>
        <v>Kuopio Tanssii ja Soi ry</v>
      </c>
      <c r="D680" t="s">
        <v>34</v>
      </c>
      <c r="E680" s="11" t="s">
        <v>228</v>
      </c>
      <c r="F680" s="11" t="s">
        <v>283</v>
      </c>
      <c r="G680">
        <v>7</v>
      </c>
      <c r="H680">
        <v>67</v>
      </c>
      <c r="I680">
        <v>41</v>
      </c>
      <c r="J680">
        <v>108</v>
      </c>
      <c r="K680">
        <v>9969</v>
      </c>
      <c r="L680">
        <f t="shared" si="13"/>
        <v>24970</v>
      </c>
      <c r="M680">
        <v>34939</v>
      </c>
      <c r="N680">
        <v>2016</v>
      </c>
    </row>
    <row r="681" spans="1:14">
      <c r="A681" s="15" t="str">
        <f>IFERROR(VLOOKUP(D681, reference!A:D, 4, FALSE()), "Not found")</f>
        <v>Lasten ja nuorten festivaalit</v>
      </c>
      <c r="B681" s="16">
        <f>IFERROR(VLOOKUP(D681, reference!A:D, 3, FALSE()), "Not found")</f>
        <v>84</v>
      </c>
      <c r="C681" s="16" t="str">
        <f>IFERROR(VLOOKUP(D681, reference!A:D, 2, FALSE()), "Not found")</f>
        <v>Työväen Näyttämöiden Liitto ry</v>
      </c>
      <c r="D681" t="s">
        <v>35</v>
      </c>
      <c r="E681" s="11" t="s">
        <v>229</v>
      </c>
      <c r="F681" s="11" t="s">
        <v>285</v>
      </c>
      <c r="G681">
        <v>4</v>
      </c>
      <c r="H681">
        <v>35</v>
      </c>
      <c r="I681">
        <v>8</v>
      </c>
      <c r="J681">
        <v>43</v>
      </c>
      <c r="K681">
        <v>3596</v>
      </c>
      <c r="L681">
        <f t="shared" ref="L681:L744" si="14">M681-K681</f>
        <v>1629</v>
      </c>
      <c r="M681">
        <v>5225</v>
      </c>
      <c r="N681">
        <v>2016</v>
      </c>
    </row>
    <row r="682" spans="1:14">
      <c r="A682" s="15" t="str">
        <f>IFERROR(VLOOKUP(D682, reference!A:D, 4, FALSE()), "Not found")</f>
        <v>Klassinen musiikki</v>
      </c>
      <c r="B682" s="16">
        <f>IFERROR(VLOOKUP(D682, reference!A:D, 3, FALSE()), "Not found")</f>
        <v>25</v>
      </c>
      <c r="C682" s="16" t="str">
        <f>IFERROR(VLOOKUP(D682, reference!A:D, 2, FALSE()), "Not found")</f>
        <v>Lahden Kansainvälinen Urkuviikko ry</v>
      </c>
      <c r="D682" t="s">
        <v>36</v>
      </c>
      <c r="E682" s="11" t="s">
        <v>230</v>
      </c>
      <c r="F682" s="11" t="s">
        <v>282</v>
      </c>
      <c r="G682">
        <v>6</v>
      </c>
      <c r="H682">
        <v>7</v>
      </c>
      <c r="I682">
        <v>0</v>
      </c>
      <c r="J682">
        <v>7</v>
      </c>
      <c r="K682">
        <v>866</v>
      </c>
      <c r="L682">
        <f t="shared" si="14"/>
        <v>553</v>
      </c>
      <c r="M682">
        <v>1419</v>
      </c>
      <c r="N682">
        <v>2016</v>
      </c>
    </row>
    <row r="683" spans="1:14">
      <c r="A683" s="15" t="str">
        <f>IFERROR(VLOOKUP(D683, reference!A:D, 4, FALSE()), "Not found")</f>
        <v>Lasten ja nuorten festivaalit</v>
      </c>
      <c r="B683" s="16">
        <f>IFERROR(VLOOKUP(D683, reference!A:D, 3, FALSE()), "Not found")</f>
        <v>82</v>
      </c>
      <c r="C683" s="16" t="str">
        <f>IFERROR(VLOOKUP(D683, reference!A:D, 2, FALSE()), "Not found")</f>
        <v>Lahden kaupunki</v>
      </c>
      <c r="D683" t="s">
        <v>37</v>
      </c>
      <c r="E683" s="11" t="s">
        <v>230</v>
      </c>
      <c r="F683" s="11" t="s">
        <v>282</v>
      </c>
      <c r="G683">
        <v>16</v>
      </c>
      <c r="H683">
        <v>97</v>
      </c>
      <c r="I683">
        <v>37</v>
      </c>
      <c r="J683">
        <v>134</v>
      </c>
      <c r="K683">
        <v>8440</v>
      </c>
      <c r="L683">
        <f t="shared" si="14"/>
        <v>4567</v>
      </c>
      <c r="M683">
        <v>13007</v>
      </c>
      <c r="N683">
        <v>2016</v>
      </c>
    </row>
    <row r="684" spans="1:14">
      <c r="A684" s="15" t="str">
        <f>IFERROR(VLOOKUP(D684, reference!A:D, 4, FALSE()), "Not found")</f>
        <v>Lasten ja nuorten festivaalit</v>
      </c>
      <c r="B684" s="16">
        <f>IFERROR(VLOOKUP(D684, reference!A:D, 3, FALSE()), "Not found")</f>
        <v>81</v>
      </c>
      <c r="C684" s="16" t="str">
        <f>IFERROR(VLOOKUP(D684, reference!A:D, 2, FALSE()), "Not found")</f>
        <v>Hämeenlinnan kaupunki</v>
      </c>
      <c r="D684" t="s">
        <v>38</v>
      </c>
      <c r="E684" s="11" t="s">
        <v>231</v>
      </c>
      <c r="F684" s="11" t="s">
        <v>290</v>
      </c>
      <c r="G684">
        <v>4</v>
      </c>
      <c r="H684">
        <v>55</v>
      </c>
      <c r="I684">
        <v>27</v>
      </c>
      <c r="J684">
        <v>82</v>
      </c>
      <c r="K684">
        <v>3634</v>
      </c>
      <c r="L684">
        <f t="shared" si="14"/>
        <v>14216</v>
      </c>
      <c r="M684">
        <v>17850</v>
      </c>
      <c r="N684">
        <v>2016</v>
      </c>
    </row>
    <row r="685" spans="1:14">
      <c r="A685" s="15" t="str">
        <f>IFERROR(VLOOKUP(D685, reference!A:D, 4, FALSE()), "Not found")</f>
        <v>Klassinen musiikki</v>
      </c>
      <c r="B685" s="16">
        <f>IFERROR(VLOOKUP(D685, reference!A:D, 3, FALSE()), "Not found")</f>
        <v>28</v>
      </c>
      <c r="C685" s="16" t="str">
        <f>IFERROR(VLOOKUP(D685, reference!A:D, 2, FALSE()), "Not found")</f>
        <v>Lohtajan Kirkkomusiikkijuhlat ry</v>
      </c>
      <c r="D685" t="s">
        <v>41</v>
      </c>
      <c r="E685" s="11" t="s">
        <v>225</v>
      </c>
      <c r="F685" s="11" t="s">
        <v>288</v>
      </c>
      <c r="G685">
        <v>6</v>
      </c>
      <c r="H685">
        <v>5</v>
      </c>
      <c r="I685">
        <v>26</v>
      </c>
      <c r="J685">
        <v>31</v>
      </c>
      <c r="K685">
        <v>1263</v>
      </c>
      <c r="L685">
        <f t="shared" si="14"/>
        <v>3732</v>
      </c>
      <c r="M685">
        <v>4995</v>
      </c>
      <c r="N685">
        <v>2016</v>
      </c>
    </row>
    <row r="686" spans="1:14">
      <c r="A686" s="15" t="str">
        <f>IFERROR(VLOOKUP(D686, reference!A:D, 4, FALSE()), "Not found")</f>
        <v>Klassinen musiikki</v>
      </c>
      <c r="B686" s="16">
        <f>IFERROR(VLOOKUP(D686, reference!A:D, 3, FALSE()), "Not found")</f>
        <v>92</v>
      </c>
      <c r="C686" s="16" t="str">
        <f>IFERROR(VLOOKUP(D686, reference!A:D, 2, FALSE()), "Not found")</f>
        <v>Loviisan Laulu ry</v>
      </c>
      <c r="D686" t="s">
        <v>42</v>
      </c>
      <c r="E686" s="11" t="s">
        <v>234</v>
      </c>
      <c r="F686" s="11" t="s">
        <v>277</v>
      </c>
      <c r="G686">
        <v>3</v>
      </c>
      <c r="H686">
        <v>6</v>
      </c>
      <c r="I686">
        <v>0</v>
      </c>
      <c r="J686">
        <v>6</v>
      </c>
      <c r="K686">
        <v>398</v>
      </c>
      <c r="L686">
        <f t="shared" si="14"/>
        <v>215</v>
      </c>
      <c r="M686">
        <v>613</v>
      </c>
      <c r="N686">
        <v>2016</v>
      </c>
    </row>
    <row r="687" spans="1:14">
      <c r="A687" s="15" t="str">
        <f>IFERROR(VLOOKUP(D687, reference!A:D, 4, FALSE()), "Not found")</f>
        <v>Klassinen musiikki</v>
      </c>
      <c r="B687" s="16">
        <f>IFERROR(VLOOKUP(D687, reference!A:D, 3, FALSE()), "Not found")</f>
        <v>99</v>
      </c>
      <c r="C687" s="16" t="str">
        <f>IFERROR(VLOOKUP(D687, reference!A:D, 2, FALSE()), "Not found")</f>
        <v>LuostoClassic ry</v>
      </c>
      <c r="D687" t="s">
        <v>95</v>
      </c>
      <c r="E687" s="11" t="s">
        <v>235</v>
      </c>
      <c r="F687" s="11" t="s">
        <v>281</v>
      </c>
      <c r="G687">
        <v>4</v>
      </c>
      <c r="H687">
        <v>14</v>
      </c>
      <c r="I687">
        <v>2</v>
      </c>
      <c r="J687">
        <v>16</v>
      </c>
      <c r="K687">
        <v>2028</v>
      </c>
      <c r="L687">
        <f t="shared" si="14"/>
        <v>344</v>
      </c>
      <c r="M687">
        <v>2372</v>
      </c>
      <c r="N687">
        <v>2016</v>
      </c>
    </row>
    <row r="688" spans="1:14">
      <c r="A688" s="15" t="str">
        <f>IFERROR(VLOOKUP(D688, reference!A:D, 4, FALSE()), "Not found")</f>
        <v>Monitaidefestivaalit</v>
      </c>
      <c r="B688" s="16">
        <f>IFERROR(VLOOKUP(D688, reference!A:D, 3, FALSE()), "Not found")</f>
        <v>4</v>
      </c>
      <c r="C688" s="16" t="str">
        <f>IFERROR(VLOOKUP(D688, reference!A:D, 2, FALSE()), "Not found")</f>
        <v>Fingo ry</v>
      </c>
      <c r="D688" t="s">
        <v>44</v>
      </c>
      <c r="E688" s="11" t="s">
        <v>214</v>
      </c>
      <c r="F688" s="11" t="s">
        <v>277</v>
      </c>
      <c r="G688">
        <v>2</v>
      </c>
      <c r="H688">
        <v>0</v>
      </c>
      <c r="I688">
        <v>110</v>
      </c>
      <c r="J688">
        <v>110</v>
      </c>
      <c r="K688">
        <v>0</v>
      </c>
      <c r="L688">
        <f t="shared" si="14"/>
        <v>79000</v>
      </c>
      <c r="M688">
        <v>79000</v>
      </c>
      <c r="N688">
        <v>2016</v>
      </c>
    </row>
    <row r="689" spans="1:14">
      <c r="A689" s="2" t="str">
        <f>IFERROR(VLOOKUP(D689, reference!A:D, 4, FALSE()), "Not found")</f>
        <v>Klassinen musiikki</v>
      </c>
      <c r="B689" s="3">
        <f>IFERROR(VLOOKUP(D689, reference!A:D, 3, FALSE()), "Not found")</f>
        <v>19</v>
      </c>
      <c r="C689" s="3" t="str">
        <f>IFERROR(VLOOKUP(D689, reference!A:D, 2, FALSE()), "Not found")</f>
        <v>Järvenpään Sibelius-seura ry</v>
      </c>
      <c r="D689" t="s">
        <v>45</v>
      </c>
      <c r="E689" s="11" t="s">
        <v>236</v>
      </c>
      <c r="F689" s="11" t="s">
        <v>277</v>
      </c>
      <c r="G689">
        <v>8</v>
      </c>
      <c r="H689">
        <v>24</v>
      </c>
      <c r="I689">
        <v>9</v>
      </c>
      <c r="J689">
        <v>33</v>
      </c>
      <c r="K689">
        <v>2644</v>
      </c>
      <c r="L689">
        <f t="shared" si="14"/>
        <v>1256</v>
      </c>
      <c r="M689">
        <v>3900</v>
      </c>
      <c r="N689">
        <v>2016</v>
      </c>
    </row>
    <row r="690" spans="1:14">
      <c r="A690" s="2" t="str">
        <f>IFERROR(VLOOKUP(D690, reference!A:D, 4, FALSE()), "Not found")</f>
        <v>Klassinen musiikki</v>
      </c>
      <c r="B690" s="3">
        <f>IFERROR(VLOOKUP(D690, reference!A:D, 3, FALSE()), "Not found")</f>
        <v>30</v>
      </c>
      <c r="C690" s="3" t="str">
        <f>IFERROR(VLOOKUP(D690, reference!A:D, 2, FALSE()), "Not found")</f>
        <v>Meri ja musiikki ry</v>
      </c>
      <c r="D690" t="s">
        <v>46</v>
      </c>
      <c r="E690" s="11" t="s">
        <v>237</v>
      </c>
      <c r="F690" s="11" t="s">
        <v>277</v>
      </c>
      <c r="G690">
        <v>3</v>
      </c>
      <c r="H690">
        <v>4</v>
      </c>
      <c r="I690">
        <v>3</v>
      </c>
      <c r="J690">
        <v>7</v>
      </c>
      <c r="K690">
        <v>697</v>
      </c>
      <c r="L690">
        <f t="shared" si="14"/>
        <v>214</v>
      </c>
      <c r="M690">
        <v>911</v>
      </c>
      <c r="N690">
        <v>2016</v>
      </c>
    </row>
    <row r="691" spans="1:14">
      <c r="A691" s="2" t="str">
        <f>IFERROR(VLOOKUP(D691, reference!A:D, 4, FALSE()), "Not found")</f>
        <v>Klassinen musiikki</v>
      </c>
      <c r="B691" s="3">
        <f>IFERROR(VLOOKUP(D691, reference!A:D, 3, FALSE()), "Not found")</f>
        <v>31</v>
      </c>
      <c r="C691" s="3" t="str">
        <f>IFERROR(VLOOKUP(D691, reference!A:D, 2, FALSE()), "Not found")</f>
        <v>Mikkelin Musiikkijuhlien Kannatusyhdistys ry</v>
      </c>
      <c r="D691" t="s">
        <v>47</v>
      </c>
      <c r="E691" s="11" t="s">
        <v>238</v>
      </c>
      <c r="F691" s="11" t="s">
        <v>287</v>
      </c>
      <c r="G691">
        <v>5</v>
      </c>
      <c r="H691">
        <v>9</v>
      </c>
      <c r="I691">
        <v>1</v>
      </c>
      <c r="J691">
        <v>10</v>
      </c>
      <c r="K691">
        <v>3130</v>
      </c>
      <c r="L691">
        <f t="shared" si="14"/>
        <v>120</v>
      </c>
      <c r="M691">
        <v>3250</v>
      </c>
      <c r="N691">
        <v>2016</v>
      </c>
    </row>
    <row r="692" spans="1:14">
      <c r="A692" s="2" t="str">
        <f>IFERROR(VLOOKUP(D692, reference!A:D, 4, FALSE()), "Not found")</f>
        <v>Teatteri ja kirjallisuus</v>
      </c>
      <c r="B692" s="3">
        <f>IFERROR(VLOOKUP(D692, reference!A:D, 3, FALSE()), "Not found")</f>
        <v>78</v>
      </c>
      <c r="C692" s="3" t="str">
        <f>IFERROR(VLOOKUP(D692, reference!A:D, 2, FALSE()), "Not found")</f>
        <v>Teatteri Mukamas</v>
      </c>
      <c r="D692" s="11" t="s">
        <v>88</v>
      </c>
      <c r="E692" s="11" t="s">
        <v>239</v>
      </c>
      <c r="F692" s="11" t="s">
        <v>292</v>
      </c>
      <c r="G692">
        <v>6</v>
      </c>
      <c r="H692">
        <v>27</v>
      </c>
      <c r="I692">
        <v>12</v>
      </c>
      <c r="J692">
        <v>39</v>
      </c>
      <c r="K692">
        <v>1535</v>
      </c>
      <c r="L692">
        <f t="shared" si="14"/>
        <v>470</v>
      </c>
      <c r="M692">
        <v>2005</v>
      </c>
      <c r="N692">
        <v>2016</v>
      </c>
    </row>
    <row r="693" spans="1:14">
      <c r="A693" s="2" t="str">
        <f>IFERROR(VLOOKUP(D693, reference!A:D, 4, FALSE()), "Not found")</f>
        <v>Nykymusiikki</v>
      </c>
      <c r="B693" s="3">
        <f>IFERROR(VLOOKUP(D693, reference!A:D, 3, FALSE()), "Not found")</f>
        <v>55</v>
      </c>
      <c r="C693" s="3" t="str">
        <f>IFERROR(VLOOKUP(D693, reference!A:D, 2, FALSE()), "Not found")</f>
        <v>Viitasaaren kesäakatemia ry</v>
      </c>
      <c r="D693" s="11" t="s">
        <v>164</v>
      </c>
      <c r="E693" s="11" t="s">
        <v>240</v>
      </c>
      <c r="F693" s="11" t="s">
        <v>284</v>
      </c>
      <c r="G693">
        <v>6</v>
      </c>
      <c r="H693">
        <v>12</v>
      </c>
      <c r="I693">
        <v>22</v>
      </c>
      <c r="J693">
        <v>34</v>
      </c>
      <c r="K693">
        <v>1430</v>
      </c>
      <c r="L693">
        <f t="shared" si="14"/>
        <v>382</v>
      </c>
      <c r="M693">
        <v>1812</v>
      </c>
      <c r="N693">
        <v>2016</v>
      </c>
    </row>
    <row r="694" spans="1:14">
      <c r="A694" s="2" t="str">
        <f>IFERROR(VLOOKUP(D694, reference!A:D, 4, FALSE()), "Not found")</f>
        <v>Klassinen musiikki</v>
      </c>
      <c r="B694" s="3">
        <f>IFERROR(VLOOKUP(D694, reference!A:D, 3, FALSE()), "Not found")</f>
        <v>32</v>
      </c>
      <c r="C694" s="3" t="str">
        <f>IFERROR(VLOOKUP(D694, reference!A:D, 2, FALSE()), "Not found")</f>
        <v>Musiikkia! Ruovesi ry</v>
      </c>
      <c r="D694" t="s">
        <v>48</v>
      </c>
      <c r="E694" s="11" t="s">
        <v>241</v>
      </c>
      <c r="F694" s="11" t="s">
        <v>292</v>
      </c>
      <c r="G694">
        <v>6</v>
      </c>
      <c r="H694">
        <v>10</v>
      </c>
      <c r="I694">
        <v>0</v>
      </c>
      <c r="J694">
        <v>10</v>
      </c>
      <c r="K694">
        <v>1358</v>
      </c>
      <c r="L694">
        <f t="shared" si="14"/>
        <v>115</v>
      </c>
      <c r="M694">
        <v>1473</v>
      </c>
      <c r="N694">
        <v>2016</v>
      </c>
    </row>
    <row r="695" spans="1:14">
      <c r="A695" s="2" t="str">
        <f>IFERROR(VLOOKUP(D695, reference!A:D, 4, FALSE()), "Not found")</f>
        <v>Folk</v>
      </c>
      <c r="B695" s="3">
        <f>IFERROR(VLOOKUP(D695, reference!A:D, 3, FALSE()), "Not found")</f>
        <v>66</v>
      </c>
      <c r="C695" s="3" t="str">
        <f>IFERROR(VLOOKUP(D695, reference!A:D, 2, FALSE()), "Not found")</f>
        <v>Musiikkiyhdistys pro Sommelo ry</v>
      </c>
      <c r="D695" s="11" t="s">
        <v>309</v>
      </c>
      <c r="E695" s="11" t="s">
        <v>227</v>
      </c>
      <c r="F695" s="11" t="s">
        <v>286</v>
      </c>
      <c r="G695">
        <v>5</v>
      </c>
      <c r="H695">
        <v>24</v>
      </c>
      <c r="I695">
        <v>23</v>
      </c>
      <c r="J695">
        <v>47</v>
      </c>
      <c r="K695">
        <v>1564</v>
      </c>
      <c r="L695">
        <f t="shared" si="14"/>
        <v>4477</v>
      </c>
      <c r="M695">
        <v>6041</v>
      </c>
      <c r="N695">
        <v>2016</v>
      </c>
    </row>
    <row r="696" spans="1:14">
      <c r="A696" s="15" t="str">
        <f>IFERROR(VLOOKUP(D696, reference!A:D, 4, FALSE()), "Not found")</f>
        <v>Kuvataide</v>
      </c>
      <c r="B696" s="16">
        <f>IFERROR(VLOOKUP(D696, reference!A:D, 3, FALSE()), "Not found")</f>
        <v>86</v>
      </c>
      <c r="C696" s="16" t="str">
        <f>IFERROR(VLOOKUP(D696, reference!A:D, 2, FALSE()), "Not found")</f>
        <v>Mäntän kuvataiteen ystävät ry</v>
      </c>
      <c r="D696" t="s">
        <v>49</v>
      </c>
      <c r="E696" s="11" t="s">
        <v>294</v>
      </c>
      <c r="F696" s="11" t="s">
        <v>292</v>
      </c>
      <c r="G696">
        <v>81</v>
      </c>
      <c r="H696">
        <v>1</v>
      </c>
      <c r="I696">
        <v>3</v>
      </c>
      <c r="J696">
        <v>4</v>
      </c>
      <c r="K696">
        <v>17056</v>
      </c>
      <c r="L696">
        <f t="shared" si="14"/>
        <v>5300</v>
      </c>
      <c r="M696">
        <v>22356</v>
      </c>
      <c r="N696">
        <v>2016</v>
      </c>
    </row>
    <row r="697" spans="1:14">
      <c r="A697" s="15" t="str">
        <f>IFERROR(VLOOKUP(D697, reference!A:D, 4, FALSE()), "Not found")</f>
        <v>Klassinen musiikki</v>
      </c>
      <c r="B697" s="16">
        <f>IFERROR(VLOOKUP(D697, reference!A:D, 3, FALSE()), "Not found")</f>
        <v>33</v>
      </c>
      <c r="C697" s="16" t="str">
        <f>IFERROR(VLOOKUP(D697, reference!A:D, 2, FALSE()), "Not found")</f>
        <v>Mäntän Musiikkijuhlien Tuki ry</v>
      </c>
      <c r="D697" t="s">
        <v>50</v>
      </c>
      <c r="E697" s="11" t="s">
        <v>294</v>
      </c>
      <c r="F697" s="11" t="s">
        <v>292</v>
      </c>
      <c r="G697">
        <v>5</v>
      </c>
      <c r="H697">
        <v>10</v>
      </c>
      <c r="I697">
        <v>18</v>
      </c>
      <c r="J697">
        <v>28</v>
      </c>
      <c r="K697">
        <v>1396</v>
      </c>
      <c r="L697">
        <f t="shared" si="14"/>
        <v>1761</v>
      </c>
      <c r="M697">
        <v>3157</v>
      </c>
      <c r="N697">
        <v>2016</v>
      </c>
    </row>
    <row r="698" spans="1:14">
      <c r="A698" s="15" t="str">
        <f>IFERROR(VLOOKUP(D698, reference!A:D, 4, FALSE()), "Not found")</f>
        <v>Klassinen musiikki</v>
      </c>
      <c r="B698" s="16">
        <f>IFERROR(VLOOKUP(D698, reference!A:D, 3, FALSE()), "Not found")</f>
        <v>34</v>
      </c>
      <c r="C698" s="16" t="str">
        <f>IFERROR(VLOOKUP(D698, reference!A:D, 2, FALSE()), "Not found")</f>
        <v>Naantalin musiikkijuhlasäätiö</v>
      </c>
      <c r="D698" t="s">
        <v>51</v>
      </c>
      <c r="E698" s="11" t="s">
        <v>242</v>
      </c>
      <c r="F698" s="11" t="s">
        <v>278</v>
      </c>
      <c r="G698">
        <v>12</v>
      </c>
      <c r="H698">
        <v>33</v>
      </c>
      <c r="I698">
        <v>7</v>
      </c>
      <c r="J698">
        <v>40</v>
      </c>
      <c r="K698">
        <v>9573</v>
      </c>
      <c r="L698">
        <f t="shared" si="14"/>
        <v>7105</v>
      </c>
      <c r="M698">
        <v>16678</v>
      </c>
      <c r="N698">
        <v>2016</v>
      </c>
    </row>
    <row r="699" spans="1:14">
      <c r="A699" s="15" t="str">
        <f>IFERROR(VLOOKUP(D699, reference!A:D, 4, FALSE()), "Not found")</f>
        <v>Monitaidefestivaalit</v>
      </c>
      <c r="B699" s="16">
        <f>IFERROR(VLOOKUP(D699, reference!A:D, 3, FALSE()), "Not found")</f>
        <v>94</v>
      </c>
      <c r="C699" s="16" t="str">
        <f>IFERROR(VLOOKUP(D699, reference!A:D, 2, FALSE()), "Not found")</f>
        <v>Oriveden Suvi ry</v>
      </c>
      <c r="D699" t="s">
        <v>89</v>
      </c>
      <c r="E699" s="11" t="s">
        <v>261</v>
      </c>
      <c r="F699" s="11" t="s">
        <v>292</v>
      </c>
      <c r="G699">
        <v>72</v>
      </c>
      <c r="H699">
        <v>46</v>
      </c>
      <c r="I699">
        <v>5</v>
      </c>
      <c r="J699">
        <v>51</v>
      </c>
      <c r="K699">
        <v>19542</v>
      </c>
      <c r="L699">
        <f t="shared" si="14"/>
        <v>8717</v>
      </c>
      <c r="M699">
        <v>28259</v>
      </c>
      <c r="N699">
        <v>2016</v>
      </c>
    </row>
    <row r="700" spans="1:14">
      <c r="A700" s="15" t="str">
        <f>IFERROR(VLOOKUP(D700, reference!A:D, 4, FALSE()), "Not found")</f>
        <v>Klassinen musiikki</v>
      </c>
      <c r="B700" s="16">
        <f>IFERROR(VLOOKUP(D700, reference!A:D, 3, FALSE()), "Not found")</f>
        <v>36</v>
      </c>
      <c r="C700" s="16" t="str">
        <f>IFERROR(VLOOKUP(D700, reference!A:D, 2, FALSE()), "Not found")</f>
        <v>Oulaisten kaupunki</v>
      </c>
      <c r="D700" t="s">
        <v>53</v>
      </c>
      <c r="E700" s="11" t="s">
        <v>244</v>
      </c>
      <c r="F700" s="11" t="s">
        <v>280</v>
      </c>
      <c r="G700">
        <v>22</v>
      </c>
      <c r="H700">
        <v>11</v>
      </c>
      <c r="I700">
        <v>3</v>
      </c>
      <c r="J700">
        <v>14</v>
      </c>
      <c r="K700">
        <v>3301</v>
      </c>
      <c r="L700">
        <f t="shared" si="14"/>
        <v>2142</v>
      </c>
      <c r="M700">
        <v>5443</v>
      </c>
      <c r="N700">
        <v>2016</v>
      </c>
    </row>
    <row r="701" spans="1:14">
      <c r="A701" s="15" t="str">
        <f>IFERROR(VLOOKUP(D701, reference!A:D, 4, FALSE()), "Not found")</f>
        <v>Monitaidefestivaalit</v>
      </c>
      <c r="B701" s="16">
        <f>IFERROR(VLOOKUP(D701, reference!A:D, 3, FALSE()), "Not found")</f>
        <v>6</v>
      </c>
      <c r="C701" s="16" t="str">
        <f>IFERROR(VLOOKUP(D701, reference!A:D, 2, FALSE()), "Not found")</f>
        <v>Oulun Kulttuuritapahtumayhdistys ty</v>
      </c>
      <c r="D701" t="s">
        <v>54</v>
      </c>
      <c r="E701" s="11" t="s">
        <v>245</v>
      </c>
      <c r="F701" s="11" t="s">
        <v>280</v>
      </c>
      <c r="G701">
        <v>31</v>
      </c>
      <c r="H701">
        <v>125</v>
      </c>
      <c r="I701">
        <v>310</v>
      </c>
      <c r="J701">
        <v>435</v>
      </c>
      <c r="K701">
        <v>7811</v>
      </c>
      <c r="L701">
        <f t="shared" si="14"/>
        <v>49186</v>
      </c>
      <c r="M701">
        <v>56997</v>
      </c>
      <c r="N701">
        <v>2016</v>
      </c>
    </row>
    <row r="702" spans="1:14">
      <c r="A702" s="15" t="str">
        <f>IFERROR(VLOOKUP(D702, reference!A:D, 4, FALSE()), "Not found")</f>
        <v>Monitaidefestivaalit</v>
      </c>
      <c r="B702" s="16">
        <f>IFERROR(VLOOKUP(D702, reference!A:D, 3, FALSE()), "Not found")</f>
        <v>7</v>
      </c>
      <c r="C702" s="16" t="str">
        <f>IFERROR(VLOOKUP(D702, reference!A:D, 2, FALSE()), "Not found")</f>
        <v>Oulun musiikkijuhlasäätiö ry</v>
      </c>
      <c r="D702" t="s">
        <v>55</v>
      </c>
      <c r="E702" s="11" t="s">
        <v>245</v>
      </c>
      <c r="F702" s="11" t="s">
        <v>280</v>
      </c>
      <c r="G702">
        <v>14</v>
      </c>
      <c r="H702">
        <v>58</v>
      </c>
      <c r="I702">
        <v>7</v>
      </c>
      <c r="J702">
        <v>65</v>
      </c>
      <c r="K702">
        <v>11176</v>
      </c>
      <c r="L702">
        <f t="shared" si="14"/>
        <v>2798</v>
      </c>
      <c r="M702">
        <v>13974</v>
      </c>
      <c r="N702">
        <v>2016</v>
      </c>
    </row>
    <row r="703" spans="1:14">
      <c r="A703" s="15" t="str">
        <f>IFERROR(VLOOKUP(D703, reference!A:D, 4, FALSE()), "Not found")</f>
        <v>Folk</v>
      </c>
      <c r="B703" s="16">
        <f>IFERROR(VLOOKUP(D703, reference!A:D, 3, FALSE()), "Not found")</f>
        <v>70</v>
      </c>
      <c r="C703" s="16" t="str">
        <f>IFERROR(VLOOKUP(D703, reference!A:D, 2, FALSE()), "Not found")</f>
        <v>Suomen Nuorisoseurat ry</v>
      </c>
      <c r="D703" s="11" t="s">
        <v>56</v>
      </c>
      <c r="E703" s="11" t="s">
        <v>239</v>
      </c>
      <c r="F703" s="11" t="s">
        <v>292</v>
      </c>
      <c r="G703">
        <v>5</v>
      </c>
      <c r="H703">
        <v>53</v>
      </c>
      <c r="I703">
        <v>49</v>
      </c>
      <c r="J703">
        <v>102</v>
      </c>
      <c r="K703">
        <v>9360</v>
      </c>
      <c r="L703">
        <f t="shared" si="14"/>
        <v>10140</v>
      </c>
      <c r="M703">
        <v>19500</v>
      </c>
      <c r="N703">
        <v>2016</v>
      </c>
    </row>
    <row r="704" spans="1:14">
      <c r="A704" s="15" t="str">
        <f>IFERROR(VLOOKUP(D704, reference!A:D, 4, FALSE()), "Not found")</f>
        <v>Jazz ja blues</v>
      </c>
      <c r="B704" s="16">
        <f>IFERROR(VLOOKUP(D704, reference!A:D, 3, FALSE()), "Not found")</f>
        <v>59</v>
      </c>
      <c r="C704" s="16" t="str">
        <f>IFERROR(VLOOKUP(D704, reference!A:D, 2, FALSE()), "Not found")</f>
        <v>Pori Jazz 66 ry</v>
      </c>
      <c r="D704" s="11" t="s">
        <v>57</v>
      </c>
      <c r="E704" s="11" t="s">
        <v>246</v>
      </c>
      <c r="F704" s="11" t="s">
        <v>295</v>
      </c>
      <c r="G704">
        <v>9</v>
      </c>
      <c r="H704">
        <v>53</v>
      </c>
      <c r="I704">
        <v>72</v>
      </c>
      <c r="J704">
        <v>125</v>
      </c>
      <c r="K704">
        <v>57507</v>
      </c>
      <c r="L704">
        <f t="shared" si="14"/>
        <v>322000</v>
      </c>
      <c r="M704">
        <v>379507</v>
      </c>
      <c r="N704">
        <v>2016</v>
      </c>
    </row>
    <row r="705" spans="1:14">
      <c r="A705" s="15" t="str">
        <f>IFERROR(VLOOKUP(D705, reference!A:D, 4, FALSE()), "Not found")</f>
        <v>Jazz ja blues</v>
      </c>
      <c r="B705" s="16">
        <f>IFERROR(VLOOKUP(D705, reference!A:D, 3, FALSE()), "Not found")</f>
        <v>58</v>
      </c>
      <c r="C705" s="16" t="str">
        <f>IFERROR(VLOOKUP(D705, reference!A:D, 2, FALSE()), "Not found")</f>
        <v>Järvenpään Blues-Jazz Diggarit ry</v>
      </c>
      <c r="D705" t="s">
        <v>58</v>
      </c>
      <c r="E705" s="11" t="s">
        <v>236</v>
      </c>
      <c r="F705" s="11" t="s">
        <v>277</v>
      </c>
      <c r="G705">
        <v>5</v>
      </c>
      <c r="H705">
        <v>16</v>
      </c>
      <c r="I705">
        <v>22</v>
      </c>
      <c r="J705">
        <v>38</v>
      </c>
      <c r="K705">
        <v>5000</v>
      </c>
      <c r="L705">
        <f t="shared" si="14"/>
        <v>95000</v>
      </c>
      <c r="M705">
        <v>100000</v>
      </c>
      <c r="N705">
        <v>2016</v>
      </c>
    </row>
    <row r="706" spans="1:14">
      <c r="A706" s="15" t="str">
        <f>IFERROR(VLOOKUP(D706, reference!A:D, 4, FALSE()), "Not found")</f>
        <v>Klassinen musiikki</v>
      </c>
      <c r="B706" s="16">
        <f>IFERROR(VLOOKUP(D706, reference!A:D, 3, FALSE()), "Not found")</f>
        <v>40</v>
      </c>
      <c r="C706" s="16" t="str">
        <f>IFERROR(VLOOKUP(D706, reference!A:D, 2, FALSE()), "Not found")</f>
        <v>Rauman Konserttiyhdistys ry</v>
      </c>
      <c r="D706" s="11" t="s">
        <v>151</v>
      </c>
      <c r="E706" s="11" t="s">
        <v>247</v>
      </c>
      <c r="F706" s="11" t="s">
        <v>295</v>
      </c>
      <c r="G706">
        <v>5</v>
      </c>
      <c r="H706">
        <v>10</v>
      </c>
      <c r="I706">
        <v>150</v>
      </c>
      <c r="J706">
        <v>160</v>
      </c>
      <c r="K706">
        <v>1192</v>
      </c>
      <c r="L706">
        <f t="shared" si="14"/>
        <v>2473</v>
      </c>
      <c r="M706">
        <v>3665</v>
      </c>
      <c r="N706">
        <v>2016</v>
      </c>
    </row>
    <row r="707" spans="1:14">
      <c r="A707" s="15" t="str">
        <f>IFERROR(VLOOKUP(D707, reference!A:D, 4, FALSE()), "Not found")</f>
        <v>Klassinen musiikki</v>
      </c>
      <c r="B707" s="16">
        <f>IFERROR(VLOOKUP(D707, reference!A:D, 3, FALSE()), "Not found")</f>
        <v>41</v>
      </c>
      <c r="C707" s="16" t="str">
        <f>IFERROR(VLOOKUP(D707, reference!A:D, 2, FALSE()), "Not found")</f>
        <v>Riihimäen Kesäkonsertit -yhdistys ry</v>
      </c>
      <c r="D707" t="s">
        <v>60</v>
      </c>
      <c r="E707" s="11" t="s">
        <v>248</v>
      </c>
      <c r="F707" s="11" t="s">
        <v>290</v>
      </c>
      <c r="G707">
        <v>6</v>
      </c>
      <c r="H707">
        <v>9</v>
      </c>
      <c r="I707">
        <v>9</v>
      </c>
      <c r="J707">
        <v>18</v>
      </c>
      <c r="K707">
        <v>874</v>
      </c>
      <c r="L707">
        <f t="shared" si="14"/>
        <v>1235</v>
      </c>
      <c r="M707">
        <v>2109</v>
      </c>
      <c r="N707">
        <v>2016</v>
      </c>
    </row>
    <row r="708" spans="1:14">
      <c r="A708" s="15" t="str">
        <f>IFERROR(VLOOKUP(D708, reference!A:D, 4, FALSE()), "Not found")</f>
        <v>Elokuva</v>
      </c>
      <c r="B708" s="16">
        <f>IFERROR(VLOOKUP(D708, reference!A:D, 3, FALSE()), "Not found")</f>
        <v>100</v>
      </c>
      <c r="C708" s="16" t="str">
        <f>IFERROR(VLOOKUP(D708, reference!A:D, 2, FALSE()), "Not found")</f>
        <v>Joensuun Popmuusikot ry</v>
      </c>
      <c r="D708" t="s">
        <v>96</v>
      </c>
      <c r="E708" s="11" t="s">
        <v>265</v>
      </c>
      <c r="F708" s="11" t="s">
        <v>291</v>
      </c>
      <c r="G708">
        <v>5</v>
      </c>
      <c r="H708">
        <v>46</v>
      </c>
      <c r="I708">
        <v>36</v>
      </c>
      <c r="J708">
        <v>82</v>
      </c>
      <c r="K708">
        <v>2600</v>
      </c>
      <c r="L708">
        <f t="shared" si="14"/>
        <v>3100</v>
      </c>
      <c r="M708">
        <v>5700</v>
      </c>
      <c r="N708">
        <v>2016</v>
      </c>
    </row>
    <row r="709" spans="1:14">
      <c r="A709" s="15" t="str">
        <f>IFERROR(VLOOKUP(D709, reference!A:D, 4, FALSE()), "Not found")</f>
        <v>Pop ja rock</v>
      </c>
      <c r="B709" s="16">
        <f>IFERROR(VLOOKUP(D709, reference!A:D, 3, FALSE()), "Not found")</f>
        <v>95</v>
      </c>
      <c r="C709" s="16" t="str">
        <f>IFERROR(VLOOKUP(D709, reference!A:D, 2, FALSE()), "Not found")</f>
        <v>Vantaan Festivaalit Oy</v>
      </c>
      <c r="D709" t="s">
        <v>91</v>
      </c>
      <c r="E709" s="11" t="s">
        <v>211</v>
      </c>
      <c r="F709" s="11" t="s">
        <v>278</v>
      </c>
      <c r="G709">
        <v>3</v>
      </c>
      <c r="H709">
        <v>164</v>
      </c>
      <c r="I709">
        <v>25</v>
      </c>
      <c r="J709">
        <v>189</v>
      </c>
      <c r="K709">
        <v>100000</v>
      </c>
      <c r="L709">
        <f t="shared" si="14"/>
        <v>2000</v>
      </c>
      <c r="M709">
        <v>102000</v>
      </c>
      <c r="N709">
        <v>2016</v>
      </c>
    </row>
    <row r="710" spans="1:14">
      <c r="A710" s="15" t="str">
        <f>IFERROR(VLOOKUP(D710, reference!A:D, 4, FALSE()), "Not found")</f>
        <v>Lasten ja nuorten festivaalit</v>
      </c>
      <c r="B710" s="16">
        <f>IFERROR(VLOOKUP(D710, reference!A:D, 3, FALSE()), "Not found")</f>
        <v>83</v>
      </c>
      <c r="C710" s="16" t="str">
        <f>IFERROR(VLOOKUP(D710, reference!A:D, 2, FALSE()), "Not found")</f>
        <v>Lasten Laulukaupunki ry</v>
      </c>
      <c r="D710" t="s">
        <v>62</v>
      </c>
      <c r="E710" s="11" t="s">
        <v>250</v>
      </c>
      <c r="F710" s="11" t="s">
        <v>278</v>
      </c>
      <c r="G710">
        <v>7</v>
      </c>
      <c r="H710">
        <v>2</v>
      </c>
      <c r="I710">
        <v>62</v>
      </c>
      <c r="J710">
        <v>64</v>
      </c>
      <c r="K710">
        <v>78</v>
      </c>
      <c r="L710">
        <f t="shared" si="14"/>
        <v>9722</v>
      </c>
      <c r="M710">
        <v>9800</v>
      </c>
      <c r="N710">
        <v>2016</v>
      </c>
    </row>
    <row r="711" spans="1:14">
      <c r="A711" s="2" t="str">
        <f>IFERROR(VLOOKUP(D711, reference!A:D, 4, FALSE()), "Not found")</f>
        <v>Klassinen musiikki</v>
      </c>
      <c r="B711" s="3">
        <f>IFERROR(VLOOKUP(D711, reference!A:D, 3, FALSE()), "Not found")</f>
        <v>42</v>
      </c>
      <c r="C711" s="3" t="str">
        <f>IFERROR(VLOOKUP(D711, reference!A:D, 2, FALSE()), "Not found")</f>
        <v>Sastamala Gregoriana ry</v>
      </c>
      <c r="D711" s="11" t="s">
        <v>64</v>
      </c>
      <c r="E711" s="11" t="s">
        <v>251</v>
      </c>
      <c r="F711" s="11" t="s">
        <v>292</v>
      </c>
      <c r="G711">
        <v>9</v>
      </c>
      <c r="H711">
        <v>7</v>
      </c>
      <c r="I711">
        <v>1</v>
      </c>
      <c r="J711">
        <v>8</v>
      </c>
      <c r="K711">
        <v>2000</v>
      </c>
      <c r="L711">
        <f t="shared" si="14"/>
        <v>500</v>
      </c>
      <c r="M711">
        <v>2500</v>
      </c>
      <c r="N711">
        <v>2016</v>
      </c>
    </row>
    <row r="712" spans="1:14">
      <c r="A712" s="2" t="str">
        <f>IFERROR(VLOOKUP(D712, reference!A:D, 4, FALSE()), "Not found")</f>
        <v>Monitaidefestivaalit</v>
      </c>
      <c r="B712" s="3">
        <f>IFERROR(VLOOKUP(D712, reference!A:D, 3, FALSE()), "Not found")</f>
        <v>8</v>
      </c>
      <c r="C712" s="3" t="str">
        <f>IFERROR(VLOOKUP(D712, reference!A:D, 2, FALSE()), "Not found")</f>
        <v>Sata-Häme Soi ry</v>
      </c>
      <c r="D712" t="s">
        <v>65</v>
      </c>
      <c r="E712" s="11" t="s">
        <v>252</v>
      </c>
      <c r="F712" s="11" t="s">
        <v>292</v>
      </c>
      <c r="G712">
        <v>6</v>
      </c>
      <c r="H712">
        <v>23</v>
      </c>
      <c r="I712">
        <v>64</v>
      </c>
      <c r="J712">
        <v>87</v>
      </c>
      <c r="K712">
        <v>7500</v>
      </c>
      <c r="L712">
        <f t="shared" si="14"/>
        <v>11000</v>
      </c>
      <c r="M712">
        <v>18500</v>
      </c>
      <c r="N712">
        <v>2016</v>
      </c>
    </row>
    <row r="713" spans="1:14">
      <c r="A713" s="2" t="str">
        <f>IFERROR(VLOOKUP(D713, reference!A:D, 4, FALSE()), "Not found")</f>
        <v>Klassinen musiikki</v>
      </c>
      <c r="B713" s="3">
        <f>IFERROR(VLOOKUP(D713, reference!A:D, 3, FALSE()), "Not found")</f>
        <v>43</v>
      </c>
      <c r="C713" s="3" t="str">
        <f>IFERROR(VLOOKUP(D713, reference!A:D, 2, FALSE()), "Not found")</f>
        <v>Satasoittoyhdistys ry</v>
      </c>
      <c r="D713" t="s">
        <v>66</v>
      </c>
      <c r="E713" s="11" t="s">
        <v>275</v>
      </c>
      <c r="F713" s="11" t="s">
        <v>295</v>
      </c>
      <c r="G713">
        <v>10</v>
      </c>
      <c r="H713">
        <v>11</v>
      </c>
      <c r="I713">
        <v>13</v>
      </c>
      <c r="J713">
        <v>24</v>
      </c>
      <c r="K713">
        <v>1303</v>
      </c>
      <c r="L713">
        <f t="shared" si="14"/>
        <v>2531</v>
      </c>
      <c r="M713">
        <v>3834</v>
      </c>
      <c r="N713">
        <v>2016</v>
      </c>
    </row>
    <row r="714" spans="1:14">
      <c r="A714" s="15" t="str">
        <f>IFERROR(VLOOKUP(D714, reference!A:D, 4, FALSE()), "Not found")</f>
        <v>Ooppera ja kuoro</v>
      </c>
      <c r="B714" s="16">
        <f>IFERROR(VLOOKUP(D714, reference!A:D, 3, FALSE()), "Not found")</f>
        <v>50</v>
      </c>
      <c r="C714" s="16" t="str">
        <f>IFERROR(VLOOKUP(D714, reference!A:D, 2, FALSE()), "Not found")</f>
        <v>Savonlinnan Oopperajuhlien kannatusyhdistys ry</v>
      </c>
      <c r="D714" t="s">
        <v>67</v>
      </c>
      <c r="E714" s="11" t="s">
        <v>253</v>
      </c>
      <c r="F714" s="11" t="s">
        <v>287</v>
      </c>
      <c r="G714">
        <v>30</v>
      </c>
      <c r="H714">
        <v>32</v>
      </c>
      <c r="I714">
        <v>65</v>
      </c>
      <c r="J714">
        <v>97</v>
      </c>
      <c r="K714">
        <v>49087</v>
      </c>
      <c r="L714">
        <f t="shared" si="14"/>
        <v>18045</v>
      </c>
      <c r="M714">
        <v>67132</v>
      </c>
      <c r="N714">
        <v>2016</v>
      </c>
    </row>
    <row r="715" spans="1:14">
      <c r="A715" s="15" t="str">
        <f>IFERROR(VLOOKUP(D715, reference!A:D, 4, FALSE()), "Not found")</f>
        <v>Monitaidefestivaalit</v>
      </c>
      <c r="B715" s="16">
        <f>IFERROR(VLOOKUP(D715, reference!A:D, 3, FALSE()), "Not found")</f>
        <v>102</v>
      </c>
      <c r="C715" s="16" t="str">
        <f>IFERROR(VLOOKUP(D715, reference!A:D, 2, FALSE()), "Not found")</f>
        <v>Seinäjoen Tangomarkkinat Oy</v>
      </c>
      <c r="D715" t="s">
        <v>99</v>
      </c>
      <c r="E715" s="11" t="s">
        <v>266</v>
      </c>
      <c r="F715" s="11" t="s">
        <v>279</v>
      </c>
      <c r="G715">
        <v>5</v>
      </c>
      <c r="H715">
        <v>32</v>
      </c>
      <c r="I715">
        <v>35</v>
      </c>
      <c r="J715">
        <v>67</v>
      </c>
      <c r="K715">
        <v>38131</v>
      </c>
      <c r="L715">
        <f t="shared" si="14"/>
        <v>62869</v>
      </c>
      <c r="M715">
        <v>101000</v>
      </c>
      <c r="N715">
        <v>2016</v>
      </c>
    </row>
    <row r="716" spans="1:14">
      <c r="A716" s="15" t="str">
        <f>IFERROR(VLOOKUP(D716, reference!A:D, 4, FALSE()), "Not found")</f>
        <v>Folk</v>
      </c>
      <c r="B716" s="16">
        <f>IFERROR(VLOOKUP(D716, reference!A:D, 3, FALSE()), "Not found")</f>
        <v>68</v>
      </c>
      <c r="C716" s="16" t="str">
        <f>IFERROR(VLOOKUP(D716, reference!A:D, 2, FALSE()), "Not found")</f>
        <v>Seurasaarisäätiö - Fölisöstiftelsen</v>
      </c>
      <c r="D716" t="s">
        <v>68</v>
      </c>
      <c r="E716" s="11" t="s">
        <v>214</v>
      </c>
      <c r="F716" s="11" t="s">
        <v>277</v>
      </c>
      <c r="G716">
        <v>2</v>
      </c>
      <c r="H716">
        <v>35</v>
      </c>
      <c r="I716">
        <v>8</v>
      </c>
      <c r="J716">
        <v>43</v>
      </c>
      <c r="K716">
        <v>4028</v>
      </c>
      <c r="L716">
        <f t="shared" si="14"/>
        <v>1553</v>
      </c>
      <c r="M716">
        <v>5581</v>
      </c>
      <c r="N716">
        <v>2016</v>
      </c>
    </row>
    <row r="717" spans="1:14">
      <c r="A717" s="15" t="str">
        <f>IFERROR(VLOOKUP(D717, reference!A:D, 4, FALSE()), "Not found")</f>
        <v>Klassinen musiikki</v>
      </c>
      <c r="B717" s="16">
        <f>IFERROR(VLOOKUP(D717, reference!A:D, 3, FALSE()), "Not found")</f>
        <v>26</v>
      </c>
      <c r="C717" s="16" t="str">
        <f>IFERROR(VLOOKUP(D717, reference!A:D, 2, FALSE()), "Not found")</f>
        <v>Lahden Kaupunginorkesteri</v>
      </c>
      <c r="D717" s="11" t="s">
        <v>69</v>
      </c>
      <c r="E717" s="11" t="s">
        <v>230</v>
      </c>
      <c r="F717" s="11" t="s">
        <v>282</v>
      </c>
      <c r="G717">
        <v>4</v>
      </c>
      <c r="H717">
        <v>5</v>
      </c>
      <c r="I717">
        <v>2</v>
      </c>
      <c r="J717">
        <v>7</v>
      </c>
      <c r="K717">
        <v>2275</v>
      </c>
      <c r="L717">
        <f t="shared" si="14"/>
        <v>713</v>
      </c>
      <c r="M717">
        <v>2988</v>
      </c>
      <c r="N717">
        <v>2016</v>
      </c>
    </row>
    <row r="718" spans="1:14">
      <c r="A718" s="15" t="str">
        <f>IFERROR(VLOOKUP(D718, reference!A:D, 4, FALSE()), "Not found")</f>
        <v>Elokuva</v>
      </c>
      <c r="B718" s="16">
        <f>IFERROR(VLOOKUP(D718, reference!A:D, 3, FALSE()), "Not found")</f>
        <v>88</v>
      </c>
      <c r="C718" s="16" t="str">
        <f>IFERROR(VLOOKUP(D718, reference!A:D, 2, FALSE()), "Not found")</f>
        <v>Sodankylän Elokuvafestivaali ry</v>
      </c>
      <c r="D718" t="s">
        <v>70</v>
      </c>
      <c r="E718" s="11" t="s">
        <v>235</v>
      </c>
      <c r="F718" s="11" t="s">
        <v>281</v>
      </c>
      <c r="G718">
        <v>5</v>
      </c>
      <c r="H718">
        <v>147</v>
      </c>
      <c r="I718">
        <v>12</v>
      </c>
      <c r="J718">
        <v>159</v>
      </c>
      <c r="K718">
        <v>25902</v>
      </c>
      <c r="L718">
        <f t="shared" si="14"/>
        <v>4319</v>
      </c>
      <c r="M718">
        <v>30221</v>
      </c>
      <c r="N718">
        <v>2016</v>
      </c>
    </row>
    <row r="719" spans="1:14">
      <c r="A719" s="15" t="str">
        <f>IFERROR(VLOOKUP(D719, reference!A:D, 4, FALSE()), "Not found")</f>
        <v>Klassinen musiikki</v>
      </c>
      <c r="B719" s="16">
        <f>IFERROR(VLOOKUP(D719, reference!A:D, 3, FALSE()), "Not found")</f>
        <v>44</v>
      </c>
      <c r="C719" s="16" t="str">
        <f>IFERROR(VLOOKUP(D719, reference!A:D, 2, FALSE()), "Not found")</f>
        <v>Sysmän Suvisoiton Tuki ry</v>
      </c>
      <c r="D719" t="s">
        <v>71</v>
      </c>
      <c r="E719" s="11" t="s">
        <v>254</v>
      </c>
      <c r="F719" s="11" t="s">
        <v>282</v>
      </c>
      <c r="G719">
        <v>8</v>
      </c>
      <c r="H719">
        <v>8</v>
      </c>
      <c r="I719">
        <v>10</v>
      </c>
      <c r="J719">
        <v>18</v>
      </c>
      <c r="K719">
        <v>2035</v>
      </c>
      <c r="L719">
        <f t="shared" si="14"/>
        <v>205</v>
      </c>
      <c r="M719">
        <v>2240</v>
      </c>
      <c r="N719">
        <v>2016</v>
      </c>
    </row>
    <row r="720" spans="1:14">
      <c r="A720" s="15" t="str">
        <f>IFERROR(VLOOKUP(D720, reference!A:D, 4, FALSE()), "Not found")</f>
        <v>Kuvataide</v>
      </c>
      <c r="B720" s="16">
        <f>IFERROR(VLOOKUP(D720, reference!A:D, 3, FALSE()), "Not found")</f>
        <v>87</v>
      </c>
      <c r="C720" s="16" t="str">
        <f>IFERROR(VLOOKUP(D720, reference!A:D, 2, FALSE()), "Not found")</f>
        <v>Taidekeskus Salmela Oy</v>
      </c>
      <c r="D720" t="s">
        <v>72</v>
      </c>
      <c r="E720" s="11" t="s">
        <v>255</v>
      </c>
      <c r="F720" s="11" t="s">
        <v>287</v>
      </c>
      <c r="G720">
        <v>64</v>
      </c>
      <c r="H720">
        <v>9</v>
      </c>
      <c r="I720">
        <v>2</v>
      </c>
      <c r="J720">
        <v>11</v>
      </c>
      <c r="K720">
        <v>42764</v>
      </c>
      <c r="L720">
        <f t="shared" si="14"/>
        <v>1000</v>
      </c>
      <c r="M720">
        <v>43764</v>
      </c>
      <c r="N720">
        <v>2016</v>
      </c>
    </row>
    <row r="721" spans="1:14">
      <c r="A721" s="15" t="str">
        <f>IFERROR(VLOOKUP(D721, reference!A:D, 4, FALSE()), "Not found")</f>
        <v>Klassinen musiikki</v>
      </c>
      <c r="B721" s="16">
        <f>IFERROR(VLOOKUP(D721, reference!A:D, 3, FALSE()), "Not found")</f>
        <v>103</v>
      </c>
      <c r="C721" s="16" t="str">
        <f>IFERROR(VLOOKUP(D721, reference!A:D, 2, FALSE()), "Not found")</f>
        <v>Suomalainen Kamariorkesteri ja Raaseporin kaupunki</v>
      </c>
      <c r="D721" t="s">
        <v>100</v>
      </c>
      <c r="E721" s="11" t="s">
        <v>267</v>
      </c>
      <c r="F721" s="11" t="s">
        <v>277</v>
      </c>
      <c r="G721">
        <v>4</v>
      </c>
      <c r="H721">
        <v>4</v>
      </c>
      <c r="I721">
        <v>3</v>
      </c>
      <c r="J721">
        <v>7</v>
      </c>
      <c r="K721">
        <v>1676</v>
      </c>
      <c r="L721">
        <f t="shared" si="14"/>
        <v>1104</v>
      </c>
      <c r="M721">
        <v>2780</v>
      </c>
      <c r="N721">
        <v>2016</v>
      </c>
    </row>
    <row r="722" spans="1:14">
      <c r="A722" s="15" t="str">
        <f>IFERROR(VLOOKUP(D722, reference!A:D, 4, FALSE()), "Not found")</f>
        <v>Nykymusiikki</v>
      </c>
      <c r="B722" s="16">
        <f>IFERROR(VLOOKUP(D722, reference!A:D, 3, FALSE()), "Not found")</f>
        <v>54</v>
      </c>
      <c r="C722" s="16" t="str">
        <f>IFERROR(VLOOKUP(D722, reference!A:D, 2, FALSE()), "Not found")</f>
        <v>Tampereen kaupunki</v>
      </c>
      <c r="D722" t="s">
        <v>73</v>
      </c>
      <c r="E722" s="11" t="s">
        <v>239</v>
      </c>
      <c r="F722" s="11" t="s">
        <v>293</v>
      </c>
      <c r="G722">
        <v>5</v>
      </c>
      <c r="H722">
        <v>13</v>
      </c>
      <c r="I722">
        <v>30</v>
      </c>
      <c r="J722">
        <v>43</v>
      </c>
      <c r="K722">
        <v>2072</v>
      </c>
      <c r="L722">
        <f t="shared" si="14"/>
        <v>4987</v>
      </c>
      <c r="M722">
        <v>7059</v>
      </c>
      <c r="N722">
        <v>2016</v>
      </c>
    </row>
    <row r="723" spans="1:14">
      <c r="A723" s="15" t="str">
        <f>IFERROR(VLOOKUP(D723, reference!A:D, 4, FALSE()), "Not found")</f>
        <v>Jazz ja blues</v>
      </c>
      <c r="B723" s="16">
        <f>IFERROR(VLOOKUP(D723, reference!A:D, 3, FALSE()), "Not found")</f>
        <v>60</v>
      </c>
      <c r="C723" s="16" t="str">
        <f>IFERROR(VLOOKUP(D723, reference!A:D, 2, FALSE()), "Not found")</f>
        <v>Tampereen kaupunki</v>
      </c>
      <c r="D723" t="s">
        <v>74</v>
      </c>
      <c r="E723" s="11" t="s">
        <v>239</v>
      </c>
      <c r="F723" s="11" t="s">
        <v>292</v>
      </c>
      <c r="G723">
        <v>4</v>
      </c>
      <c r="H723">
        <v>20</v>
      </c>
      <c r="I723">
        <v>4</v>
      </c>
      <c r="J723">
        <v>24</v>
      </c>
      <c r="K723">
        <v>3534</v>
      </c>
      <c r="L723">
        <f t="shared" si="14"/>
        <v>1513</v>
      </c>
      <c r="M723">
        <v>5047</v>
      </c>
      <c r="N723">
        <v>2016</v>
      </c>
    </row>
    <row r="724" spans="1:14">
      <c r="A724" s="15" t="str">
        <f>IFERROR(VLOOKUP(D724, reference!A:D, 4, FALSE()), "Not found")</f>
        <v>Elokuva</v>
      </c>
      <c r="B724" s="16">
        <f>IFERROR(VLOOKUP(D724, reference!A:D, 3, FALSE()), "Not found")</f>
        <v>89</v>
      </c>
      <c r="C724" s="16" t="str">
        <f>IFERROR(VLOOKUP(D724, reference!A:D, 2, FALSE()), "Not found")</f>
        <v>Tampereen elokuvajuhlat - Tampere Film Festival ry</v>
      </c>
      <c r="D724" t="s">
        <v>75</v>
      </c>
      <c r="E724" s="11" t="s">
        <v>239</v>
      </c>
      <c r="F724" s="11" t="s">
        <v>292</v>
      </c>
      <c r="G724">
        <v>5</v>
      </c>
      <c r="H724">
        <v>151</v>
      </c>
      <c r="I724">
        <v>23</v>
      </c>
      <c r="J724">
        <v>174</v>
      </c>
      <c r="K724">
        <v>10669</v>
      </c>
      <c r="L724">
        <f t="shared" si="14"/>
        <v>15537</v>
      </c>
      <c r="M724">
        <v>26206</v>
      </c>
      <c r="N724">
        <v>2016</v>
      </c>
    </row>
    <row r="725" spans="1:14">
      <c r="A725" s="15" t="str">
        <f>IFERROR(VLOOKUP(D725, reference!A:D, 4, FALSE()), "Not found")</f>
        <v>Teatteri ja kirjallisuus</v>
      </c>
      <c r="B725" s="16">
        <f>IFERROR(VLOOKUP(D725, reference!A:D, 3, FALSE()), "Not found")</f>
        <v>79</v>
      </c>
      <c r="C725" s="16" t="str">
        <f>IFERROR(VLOOKUP(D725, reference!A:D, 2, FALSE()), "Not found")</f>
        <v>Tampereen Teatterikesä ry</v>
      </c>
      <c r="D725" s="11" t="s">
        <v>76</v>
      </c>
      <c r="E725" s="11" t="s">
        <v>239</v>
      </c>
      <c r="F725" s="11" t="s">
        <v>292</v>
      </c>
      <c r="G725">
        <v>7</v>
      </c>
      <c r="H725">
        <v>233</v>
      </c>
      <c r="I725">
        <v>190</v>
      </c>
      <c r="J725">
        <v>423</v>
      </c>
      <c r="K725">
        <v>36556</v>
      </c>
      <c r="L725">
        <f t="shared" si="14"/>
        <v>31232</v>
      </c>
      <c r="M725">
        <v>67788</v>
      </c>
      <c r="N725">
        <v>2016</v>
      </c>
    </row>
    <row r="726" spans="1:14">
      <c r="A726" s="15" t="str">
        <f>IFERROR(VLOOKUP(D726, reference!A:D, 4, FALSE()), "Not found")</f>
        <v>Tanssi</v>
      </c>
      <c r="B726" s="16">
        <f>IFERROR(VLOOKUP(D726, reference!A:D, 3, FALSE()), "Not found")</f>
        <v>74</v>
      </c>
      <c r="C726" s="16" t="str">
        <f>IFERROR(VLOOKUP(D726, reference!A:D, 2, FALSE()), "Not found")</f>
        <v>Tanssiteatteri MD</v>
      </c>
      <c r="D726" s="11" t="s">
        <v>182</v>
      </c>
      <c r="E726" s="11" t="s">
        <v>239</v>
      </c>
      <c r="F726" s="11" t="s">
        <v>292</v>
      </c>
      <c r="G726">
        <v>6</v>
      </c>
      <c r="H726">
        <v>6</v>
      </c>
      <c r="I726">
        <v>16</v>
      </c>
      <c r="J726">
        <v>22</v>
      </c>
      <c r="K726">
        <v>205</v>
      </c>
      <c r="L726">
        <f t="shared" si="14"/>
        <v>476</v>
      </c>
      <c r="M726">
        <v>681</v>
      </c>
      <c r="N726">
        <v>2016</v>
      </c>
    </row>
    <row r="727" spans="1:14">
      <c r="A727" s="15" t="str">
        <f>IFERROR(VLOOKUP(D727, reference!A:D, 4, FALSE()), "Not found")</f>
        <v>Teatteri ja kirjallisuus</v>
      </c>
      <c r="B727" s="16">
        <f>IFERROR(VLOOKUP(D727, reference!A:D, 3, FALSE()), "Not found")</f>
        <v>76</v>
      </c>
      <c r="C727" s="16" t="str">
        <f>IFERROR(VLOOKUP(D727, reference!A:D, 2, FALSE()), "Not found")</f>
        <v>Komiikkaa kansalle ry</v>
      </c>
      <c r="D727" s="11" t="s">
        <v>314</v>
      </c>
      <c r="E727" s="11" t="s">
        <v>239</v>
      </c>
      <c r="F727" s="11" t="s">
        <v>292</v>
      </c>
      <c r="G727">
        <v>7</v>
      </c>
      <c r="H727">
        <v>28</v>
      </c>
      <c r="I727">
        <v>0</v>
      </c>
      <c r="J727">
        <v>28</v>
      </c>
      <c r="K727">
        <v>3248</v>
      </c>
      <c r="L727">
        <f t="shared" si="14"/>
        <v>225</v>
      </c>
      <c r="M727">
        <v>3473</v>
      </c>
      <c r="N727">
        <v>2016</v>
      </c>
    </row>
    <row r="728" spans="1:14">
      <c r="A728" s="15" t="str">
        <f>IFERROR(VLOOKUP(D728, reference!A:D, 4, FALSE()), "Not found")</f>
        <v>Jazz ja blues</v>
      </c>
      <c r="B728" s="16">
        <f>IFERROR(VLOOKUP(D728, reference!A:D, 3, FALSE()), "Not found")</f>
        <v>62</v>
      </c>
      <c r="C728" s="16" t="str">
        <f>IFERROR(VLOOKUP(D728, reference!A:D, 2, FALSE()), "Not found")</f>
        <v>Jazz City Turku ry</v>
      </c>
      <c r="D728" t="s">
        <v>77</v>
      </c>
      <c r="E728" s="11" t="s">
        <v>211</v>
      </c>
      <c r="F728" s="11" t="s">
        <v>278</v>
      </c>
      <c r="G728">
        <v>4</v>
      </c>
      <c r="H728">
        <v>10</v>
      </c>
      <c r="I728">
        <v>8</v>
      </c>
      <c r="J728">
        <v>18</v>
      </c>
      <c r="K728">
        <v>839</v>
      </c>
      <c r="L728">
        <f t="shared" si="14"/>
        <v>3025</v>
      </c>
      <c r="M728">
        <v>3864</v>
      </c>
      <c r="N728">
        <v>2016</v>
      </c>
    </row>
    <row r="729" spans="1:14">
      <c r="A729" s="15" t="str">
        <f>IFERROR(VLOOKUP(D729, reference!A:D, 4, FALSE()), "Not found")</f>
        <v>Klassinen musiikki</v>
      </c>
      <c r="B729" s="16">
        <f>IFERROR(VLOOKUP(D729, reference!A:D, 3, FALSE()), "Not found")</f>
        <v>45</v>
      </c>
      <c r="C729" s="16" t="str">
        <f>IFERROR(VLOOKUP(D729, reference!A:D, 2, FALSE()), "Not found")</f>
        <v>Turun musiikkijuhlasäätiö</v>
      </c>
      <c r="D729" t="s">
        <v>78</v>
      </c>
      <c r="E729" s="11" t="s">
        <v>211</v>
      </c>
      <c r="F729" s="11" t="s">
        <v>278</v>
      </c>
      <c r="G729">
        <v>10</v>
      </c>
      <c r="H729">
        <v>25</v>
      </c>
      <c r="I729">
        <v>15</v>
      </c>
      <c r="J729">
        <v>40</v>
      </c>
      <c r="K729">
        <v>7962</v>
      </c>
      <c r="L729">
        <f t="shared" si="14"/>
        <v>14038</v>
      </c>
      <c r="M729">
        <v>22000</v>
      </c>
      <c r="N729">
        <v>2016</v>
      </c>
    </row>
    <row r="730" spans="1:14">
      <c r="A730" s="15" t="str">
        <f>IFERROR(VLOOKUP(D730, reference!A:D, 4, FALSE()), "Not found")</f>
        <v>Pop ja rock</v>
      </c>
      <c r="B730" s="16">
        <f>IFERROR(VLOOKUP(D730, reference!A:D, 3, FALSE()), "Not found")</f>
        <v>101</v>
      </c>
      <c r="C730" s="16" t="str">
        <f>IFERROR(VLOOKUP(D730, reference!A:D, 2, FALSE()), "Not found")</f>
        <v>Finnish Metal Events Oy</v>
      </c>
      <c r="D730" t="s">
        <v>101</v>
      </c>
      <c r="E730" s="11" t="s">
        <v>214</v>
      </c>
      <c r="F730" s="11" t="s">
        <v>277</v>
      </c>
      <c r="G730">
        <v>3</v>
      </c>
      <c r="H730">
        <v>51</v>
      </c>
      <c r="I730">
        <v>0</v>
      </c>
      <c r="J730">
        <v>51</v>
      </c>
      <c r="K730">
        <v>25116</v>
      </c>
      <c r="L730">
        <f t="shared" si="14"/>
        <v>2884</v>
      </c>
      <c r="M730">
        <v>28000</v>
      </c>
      <c r="N730">
        <v>2016</v>
      </c>
    </row>
    <row r="731" spans="1:14">
      <c r="A731" s="15" t="str">
        <f>IFERROR(VLOOKUP(D731, reference!A:D, 4, FALSE()), "Not found")</f>
        <v>Monitaidefestivaalit</v>
      </c>
      <c r="B731" s="16">
        <f>IFERROR(VLOOKUP(D731, reference!A:D, 3, FALSE()), "Not found")</f>
        <v>10</v>
      </c>
      <c r="C731" s="16" t="str">
        <f>IFERROR(VLOOKUP(D731, reference!A:D, 2, FALSE()), "Not found")</f>
        <v>Työväen Musiikkitapahtuma ry</v>
      </c>
      <c r="D731" t="s">
        <v>79</v>
      </c>
      <c r="E731" s="11" t="s">
        <v>256</v>
      </c>
      <c r="F731" s="11" t="s">
        <v>292</v>
      </c>
      <c r="G731">
        <v>4</v>
      </c>
      <c r="H731">
        <v>58</v>
      </c>
      <c r="I731">
        <v>23</v>
      </c>
      <c r="J731">
        <v>81</v>
      </c>
      <c r="K731">
        <v>19454</v>
      </c>
      <c r="L731">
        <f t="shared" si="14"/>
        <v>20500</v>
      </c>
      <c r="M731">
        <v>39954</v>
      </c>
      <c r="N731">
        <v>2016</v>
      </c>
    </row>
    <row r="732" spans="1:14">
      <c r="A732" s="2" t="str">
        <f>IFERROR(VLOOKUP(D732, reference!A:D, 4, FALSE()), "Not found")</f>
        <v>Tanssi</v>
      </c>
      <c r="B732" s="3">
        <f>IFERROR(VLOOKUP(D732, reference!A:D, 3, FALSE()), "Not found")</f>
        <v>73</v>
      </c>
      <c r="C732" s="3" t="str">
        <f>IFERROR(VLOOKUP(D732, reference!A:D, 2, FALSE()), "Not found")</f>
        <v>Pyhäsalmen Tanssi ry</v>
      </c>
      <c r="D732" t="s">
        <v>98</v>
      </c>
      <c r="E732" s="11" t="s">
        <v>257</v>
      </c>
      <c r="F732" s="11" t="s">
        <v>280</v>
      </c>
      <c r="G732">
        <v>4</v>
      </c>
      <c r="H732">
        <v>13</v>
      </c>
      <c r="I732">
        <v>9</v>
      </c>
      <c r="J732">
        <v>22</v>
      </c>
      <c r="K732">
        <v>972</v>
      </c>
      <c r="L732">
        <f t="shared" si="14"/>
        <v>848</v>
      </c>
      <c r="M732">
        <v>1820</v>
      </c>
      <c r="N732">
        <v>2016</v>
      </c>
    </row>
    <row r="733" spans="1:14">
      <c r="A733" s="2" t="str">
        <f>IFERROR(VLOOKUP(D733, reference!A:D, 4, FALSE()), "Not found")</f>
        <v>Klassinen musiikki</v>
      </c>
      <c r="B733" s="3">
        <f>IFERROR(VLOOKUP(D733, reference!A:D, 3, FALSE()), "Not found")</f>
        <v>47</v>
      </c>
      <c r="C733" s="3" t="str">
        <f>IFERROR(VLOOKUP(D733, reference!A:D, 2, FALSE()), "Not found")</f>
        <v>Urkuyö ja Aaria ry</v>
      </c>
      <c r="D733" s="11" t="s">
        <v>80</v>
      </c>
      <c r="E733" s="11" t="s">
        <v>205</v>
      </c>
      <c r="F733" s="11" t="s">
        <v>277</v>
      </c>
      <c r="G733">
        <v>13</v>
      </c>
      <c r="H733">
        <v>25</v>
      </c>
      <c r="I733">
        <v>2</v>
      </c>
      <c r="J733">
        <v>27</v>
      </c>
      <c r="K733">
        <v>2416</v>
      </c>
      <c r="L733">
        <f t="shared" si="14"/>
        <v>1046</v>
      </c>
      <c r="M733">
        <v>3462</v>
      </c>
      <c r="N733">
        <v>2016</v>
      </c>
    </row>
    <row r="734" spans="1:14">
      <c r="A734" s="2" t="str">
        <f>IFERROR(VLOOKUP(D734, reference!A:D, 4, FALSE()), "Not found")</f>
        <v>Ooppera ja kuoro</v>
      </c>
      <c r="B734" s="3">
        <f>IFERROR(VLOOKUP(D734, reference!A:D, 3, FALSE()), "Not found")</f>
        <v>52</v>
      </c>
      <c r="C734" s="3" t="str">
        <f>IFERROR(VLOOKUP(D734, reference!A:D, 2, FALSE()), "Not found")</f>
        <v>Vaasan kaupunki</v>
      </c>
      <c r="D734" t="s">
        <v>81</v>
      </c>
      <c r="E734" s="11" t="s">
        <v>258</v>
      </c>
      <c r="F734" s="11" t="s">
        <v>289</v>
      </c>
      <c r="G734">
        <v>5</v>
      </c>
      <c r="H734">
        <v>29</v>
      </c>
      <c r="I734">
        <v>220</v>
      </c>
      <c r="J734">
        <v>249</v>
      </c>
      <c r="K734">
        <v>4132</v>
      </c>
      <c r="L734">
        <f t="shared" si="14"/>
        <v>11174</v>
      </c>
      <c r="M734">
        <v>15306</v>
      </c>
      <c r="N734">
        <v>2016</v>
      </c>
    </row>
    <row r="735" spans="1:14">
      <c r="A735" s="2" t="str">
        <f>IFERROR(VLOOKUP(D735, reference!A:D, 4, FALSE()), "Not found")</f>
        <v>Lasten ja nuorten festivaalit</v>
      </c>
      <c r="B735" s="3">
        <f>IFERROR(VLOOKUP(D735, reference!A:D, 3, FALSE()), "Not found")</f>
        <v>85</v>
      </c>
      <c r="C735" s="3" t="str">
        <f>IFERROR(VLOOKUP(D735, reference!A:D, 2, FALSE()), "Not found")</f>
        <v>Varkauden kaupunki</v>
      </c>
      <c r="D735" t="s">
        <v>82</v>
      </c>
      <c r="E735" s="11" t="s">
        <v>259</v>
      </c>
      <c r="F735" s="11" t="s">
        <v>283</v>
      </c>
      <c r="G735">
        <v>7</v>
      </c>
      <c r="H735">
        <v>127</v>
      </c>
      <c r="I735">
        <v>164</v>
      </c>
      <c r="J735">
        <v>291</v>
      </c>
      <c r="K735">
        <v>9288</v>
      </c>
      <c r="L735">
        <f t="shared" si="14"/>
        <v>21866</v>
      </c>
      <c r="M735">
        <v>31154</v>
      </c>
      <c r="N735">
        <v>2016</v>
      </c>
    </row>
    <row r="736" spans="1:14">
      <c r="A736" s="2" t="str">
        <f>IFERROR(VLOOKUP(D736, reference!A:D, 4, FALSE()), "Not found")</f>
        <v>Ooppera ja kuoro</v>
      </c>
      <c r="B736" s="3">
        <f>IFERROR(VLOOKUP(D736, reference!A:D, 3, FALSE()), "Not found")</f>
        <v>48</v>
      </c>
      <c r="C736" s="3" t="str">
        <f>IFERROR(VLOOKUP(D736, reference!A:D, 2, FALSE()), "Not found")</f>
        <v>Espoon musiikkifestivaalit yhdistys ry</v>
      </c>
      <c r="D736" t="s">
        <v>90</v>
      </c>
      <c r="E736" s="11" t="s">
        <v>205</v>
      </c>
      <c r="F736" s="11" t="s">
        <v>277</v>
      </c>
      <c r="G736">
        <v>7</v>
      </c>
      <c r="H736">
        <v>14</v>
      </c>
      <c r="I736">
        <v>4</v>
      </c>
      <c r="J736">
        <v>18</v>
      </c>
      <c r="K736">
        <v>2053</v>
      </c>
      <c r="L736">
        <f t="shared" si="14"/>
        <v>963</v>
      </c>
      <c r="M736">
        <v>3016</v>
      </c>
      <c r="N736">
        <v>2016</v>
      </c>
    </row>
    <row r="737" spans="1:14">
      <c r="A737" s="2" t="str">
        <f>IFERROR(VLOOKUP(D737, reference!A:D, 4, FALSE()), "Not found")</f>
        <v>Jazz &amp; blues</v>
      </c>
      <c r="B737" s="3">
        <f>IFERROR(VLOOKUP(D737, reference!A:D, 3, FALSE()), "Not found")</f>
        <v>56</v>
      </c>
      <c r="C737" s="3" t="str">
        <f>IFERROR(VLOOKUP(D737, reference!A:D, 2, FALSE()), "Not found")</f>
        <v>Espoo Big Band ry</v>
      </c>
      <c r="D737" t="s">
        <v>10</v>
      </c>
      <c r="E737" s="11" t="s">
        <v>205</v>
      </c>
      <c r="F737" s="11" t="s">
        <v>277</v>
      </c>
      <c r="G737">
        <v>6</v>
      </c>
      <c r="H737">
        <v>17</v>
      </c>
      <c r="I737">
        <v>22</v>
      </c>
      <c r="J737">
        <v>39</v>
      </c>
      <c r="K737">
        <v>4891</v>
      </c>
      <c r="L737">
        <f t="shared" si="14"/>
        <v>5747</v>
      </c>
      <c r="M737">
        <v>10638</v>
      </c>
      <c r="N737">
        <v>2015</v>
      </c>
    </row>
    <row r="738" spans="1:14">
      <c r="A738" s="2" t="str">
        <f>IFERROR(VLOOKUP(D738, reference!A:D, 4, FALSE()), "Not found")</f>
        <v>Klassinen musiikki</v>
      </c>
      <c r="B738" s="3">
        <f>IFERROR(VLOOKUP(D738, reference!A:D, 3, FALSE()), "Not found")</f>
        <v>39</v>
      </c>
      <c r="C738" s="3" t="str">
        <f>IFERROR(VLOOKUP(D738, reference!A:D, 2, FALSE()), "Not found")</f>
        <v>Pro Avanti! Ry</v>
      </c>
      <c r="D738" t="s">
        <v>11</v>
      </c>
      <c r="E738" s="11" t="s">
        <v>206</v>
      </c>
      <c r="F738" s="11" t="s">
        <v>277</v>
      </c>
      <c r="G738">
        <v>5</v>
      </c>
      <c r="H738">
        <v>13</v>
      </c>
      <c r="I738">
        <v>5</v>
      </c>
      <c r="J738">
        <v>18</v>
      </c>
      <c r="K738">
        <v>1643</v>
      </c>
      <c r="L738">
        <f t="shared" si="14"/>
        <v>1520</v>
      </c>
      <c r="M738">
        <v>3163</v>
      </c>
      <c r="N738">
        <v>2015</v>
      </c>
    </row>
    <row r="739" spans="1:14">
      <c r="A739" s="2" t="str">
        <f>IFERROR(VLOOKUP(D739, reference!A:D, 4, FALSE()), "Not found")</f>
        <v>Jazz ja blues</v>
      </c>
      <c r="B739" s="3">
        <f>IFERROR(VLOOKUP(D739, reference!A:D, 3, FALSE()), "Not found")</f>
        <v>57</v>
      </c>
      <c r="C739" s="3" t="str">
        <f>IFERROR(VLOOKUP(D739, reference!A:D, 2, FALSE()), "Not found")</f>
        <v>Intersseföreningn för jazzmusik i Dalsbruk rf</v>
      </c>
      <c r="D739" t="s">
        <v>12</v>
      </c>
      <c r="E739" s="11" t="s">
        <v>207</v>
      </c>
      <c r="F739" s="11" t="s">
        <v>278</v>
      </c>
      <c r="G739">
        <v>3</v>
      </c>
      <c r="H739">
        <v>28</v>
      </c>
      <c r="I739">
        <v>9</v>
      </c>
      <c r="J739">
        <v>37</v>
      </c>
      <c r="K739">
        <v>3927</v>
      </c>
      <c r="L739">
        <f t="shared" si="14"/>
        <v>3873</v>
      </c>
      <c r="M739">
        <v>7800</v>
      </c>
      <c r="N739">
        <v>2015</v>
      </c>
    </row>
    <row r="740" spans="1:14">
      <c r="A740" s="2" t="str">
        <f>IFERROR(VLOOKUP(D740, reference!A:D, 4, FALSE()), "Not found")</f>
        <v>Klassinen musiikki</v>
      </c>
      <c r="B740" s="3">
        <f>IFERROR(VLOOKUP(D740, reference!A:D, 3, FALSE()), "Not found")</f>
        <v>11</v>
      </c>
      <c r="C740" s="3" t="str">
        <f>IFERROR(VLOOKUP(D740, reference!A:D, 2, FALSE()), "Not found")</f>
        <v>BRQ Vantaa ry</v>
      </c>
      <c r="D740" t="s">
        <v>13</v>
      </c>
      <c r="E740" s="11" t="s">
        <v>208</v>
      </c>
      <c r="F740" s="11" t="s">
        <v>277</v>
      </c>
      <c r="G740">
        <v>8</v>
      </c>
      <c r="H740">
        <v>15</v>
      </c>
      <c r="I740">
        <v>9</v>
      </c>
      <c r="J740">
        <v>24</v>
      </c>
      <c r="K740">
        <v>2164</v>
      </c>
      <c r="L740">
        <f t="shared" si="14"/>
        <v>886</v>
      </c>
      <c r="M740">
        <v>3050</v>
      </c>
      <c r="N740">
        <v>2015</v>
      </c>
    </row>
    <row r="741" spans="1:14">
      <c r="A741" s="2" t="str">
        <f>IFERROR(VLOOKUP(D741, reference!A:D, 4, FALSE()), "Not found")</f>
        <v>Klassinen musiikki</v>
      </c>
      <c r="B741" s="3">
        <f>IFERROR(VLOOKUP(D741, reference!A:D, 3, FALSE()), "Not found")</f>
        <v>12</v>
      </c>
      <c r="C741" s="3" t="str">
        <f>IFERROR(VLOOKUP(D741, reference!A:D, 2, FALSE()), "Not found")</f>
        <v>Crusell-Seura ry</v>
      </c>
      <c r="D741" t="s">
        <v>14</v>
      </c>
      <c r="E741" s="11" t="s">
        <v>209</v>
      </c>
      <c r="F741" s="11" t="s">
        <v>278</v>
      </c>
      <c r="G741">
        <v>9</v>
      </c>
      <c r="H741">
        <v>17</v>
      </c>
      <c r="I741">
        <v>10</v>
      </c>
      <c r="J741">
        <v>27</v>
      </c>
      <c r="K741">
        <v>2879</v>
      </c>
      <c r="L741">
        <f t="shared" si="14"/>
        <v>5792</v>
      </c>
      <c r="M741">
        <v>8671</v>
      </c>
      <c r="N741">
        <v>2015</v>
      </c>
    </row>
    <row r="742" spans="1:14">
      <c r="A742" s="2" t="str">
        <f>IFERROR(VLOOKUP(D742, reference!A:D, 4, FALSE()), "Not found")</f>
        <v>Folk</v>
      </c>
      <c r="B742" s="3">
        <f>IFERROR(VLOOKUP(D742, reference!A:D, 3, FALSE()), "Not found")</f>
        <v>64</v>
      </c>
      <c r="C742" s="3" t="str">
        <f>IFERROR(VLOOKUP(D742, reference!A:D, 2, FALSE()), "Not found")</f>
        <v>Etelä-Pohjanmaan kansanmusiikkiyhdistys ry</v>
      </c>
      <c r="D742" s="11" t="s">
        <v>173</v>
      </c>
      <c r="E742" s="11" t="s">
        <v>212</v>
      </c>
      <c r="F742" s="11" t="s">
        <v>279</v>
      </c>
      <c r="G742">
        <v>3</v>
      </c>
      <c r="H742">
        <v>30</v>
      </c>
      <c r="I742">
        <v>8</v>
      </c>
      <c r="J742">
        <v>38</v>
      </c>
      <c r="K742">
        <v>901</v>
      </c>
      <c r="L742">
        <f t="shared" si="14"/>
        <v>1410</v>
      </c>
      <c r="M742">
        <v>2311</v>
      </c>
      <c r="N742">
        <v>2015</v>
      </c>
    </row>
    <row r="743" spans="1:14">
      <c r="A743" s="15" t="str">
        <f>IFERROR(VLOOKUP(D743, reference!A:D, 4, FALSE()), "Not found")</f>
        <v>Folk</v>
      </c>
      <c r="B743" s="16">
        <f>IFERROR(VLOOKUP(D743, reference!A:D, 3, FALSE()), "Not found")</f>
        <v>69</v>
      </c>
      <c r="C743" s="16" t="str">
        <f>IFERROR(VLOOKUP(D743, reference!A:D, 2, FALSE()), "Not found")</f>
        <v>Suomen Nuorisoseurat ry</v>
      </c>
      <c r="D743" s="11" t="s">
        <v>199</v>
      </c>
      <c r="E743" s="13" t="s">
        <v>317</v>
      </c>
      <c r="F743" s="13" t="s">
        <v>318</v>
      </c>
      <c r="G743">
        <v>3</v>
      </c>
      <c r="H743">
        <v>151</v>
      </c>
      <c r="I743">
        <v>10</v>
      </c>
      <c r="J743">
        <v>161</v>
      </c>
      <c r="K743">
        <v>2600</v>
      </c>
      <c r="L743">
        <f t="shared" si="14"/>
        <v>400</v>
      </c>
      <c r="M743">
        <v>3000</v>
      </c>
      <c r="N743">
        <v>2015</v>
      </c>
    </row>
    <row r="744" spans="1:14">
      <c r="A744" s="15" t="str">
        <f>IFERROR(VLOOKUP(D744, reference!A:D, 4, FALSE()), "Not found")</f>
        <v>Folk</v>
      </c>
      <c r="B744" s="16">
        <f>IFERROR(VLOOKUP(D744, reference!A:D, 3, FALSE()), "Not found")</f>
        <v>65</v>
      </c>
      <c r="C744" s="16" t="str">
        <f>IFERROR(VLOOKUP(D744, reference!A:D, 2, FALSE()), "Not found")</f>
        <v>Haapaveden Folk ry</v>
      </c>
      <c r="D744" t="s">
        <v>15</v>
      </c>
      <c r="E744" s="13" t="s">
        <v>213</v>
      </c>
      <c r="F744" s="13" t="s">
        <v>280</v>
      </c>
      <c r="G744">
        <v>6</v>
      </c>
      <c r="H744">
        <v>53</v>
      </c>
      <c r="I744">
        <v>4</v>
      </c>
      <c r="J744">
        <v>57</v>
      </c>
      <c r="K744">
        <v>1540</v>
      </c>
      <c r="L744">
        <f t="shared" si="14"/>
        <v>10282</v>
      </c>
      <c r="M744">
        <v>11822</v>
      </c>
      <c r="N744">
        <v>2015</v>
      </c>
    </row>
    <row r="745" spans="1:14">
      <c r="A745" s="15" t="str">
        <f>IFERROR(VLOOKUP(D745, reference!A:D, 4, FALSE()), "Not found")</f>
        <v>Folk</v>
      </c>
      <c r="B745" s="16">
        <f>IFERROR(VLOOKUP(D745, reference!A:D, 3, FALSE()), "Not found")</f>
        <v>96</v>
      </c>
      <c r="C745" s="16" t="str">
        <f>IFERROR(VLOOKUP(D745, reference!A:D, 2, FALSE()), "Not found")</f>
        <v>Sata-Häme Soi ry</v>
      </c>
      <c r="D745" t="s">
        <v>92</v>
      </c>
      <c r="E745" s="13" t="s">
        <v>319</v>
      </c>
      <c r="F745" s="13" t="s">
        <v>318</v>
      </c>
      <c r="G745">
        <v>2</v>
      </c>
      <c r="H745">
        <v>23</v>
      </c>
      <c r="I745">
        <v>40</v>
      </c>
      <c r="J745">
        <v>63</v>
      </c>
      <c r="K745">
        <v>1800</v>
      </c>
      <c r="L745">
        <f t="shared" ref="L745:L808" si="15">M745-K745</f>
        <v>0</v>
      </c>
      <c r="M745">
        <v>1800</v>
      </c>
      <c r="N745">
        <v>2015</v>
      </c>
    </row>
    <row r="746" spans="1:14">
      <c r="A746" s="15" t="str">
        <f>IFERROR(VLOOKUP(D746, reference!A:D, 4, FALSE()), "Not found")</f>
        <v>Monitaidefestivaalit</v>
      </c>
      <c r="B746" s="16">
        <f>IFERROR(VLOOKUP(D746, reference!A:D, 3, FALSE()), "Not found")</f>
        <v>1</v>
      </c>
      <c r="C746" s="16" t="str">
        <f>IFERROR(VLOOKUP(D746, reference!A:D, 2, FALSE()), "Not found")</f>
        <v>Helsingin tapahtumasäätiö</v>
      </c>
      <c r="D746" s="11" t="s">
        <v>16</v>
      </c>
      <c r="E746" s="11" t="s">
        <v>214</v>
      </c>
      <c r="F746" s="11" t="s">
        <v>277</v>
      </c>
      <c r="G746">
        <v>17</v>
      </c>
      <c r="H746">
        <v>159</v>
      </c>
      <c r="I746">
        <v>877</v>
      </c>
      <c r="J746">
        <v>1036</v>
      </c>
      <c r="K746">
        <v>61649</v>
      </c>
      <c r="L746">
        <f t="shared" si="15"/>
        <v>234321</v>
      </c>
      <c r="M746">
        <v>295970</v>
      </c>
      <c r="N746">
        <v>2015</v>
      </c>
    </row>
    <row r="747" spans="1:14">
      <c r="A747" s="15" t="str">
        <f>IFERROR(VLOOKUP(D747, reference!A:D, 4, FALSE()), "Not found")</f>
        <v>Klassinen musiikki</v>
      </c>
      <c r="B747" s="16">
        <f>IFERROR(VLOOKUP(D747, reference!A:D, 3, FALSE()), "Not found")</f>
        <v>17</v>
      </c>
      <c r="C747" s="16" t="str">
        <f>IFERROR(VLOOKUP(D747, reference!A:D, 2, FALSE()), "Not found")</f>
        <v>Iitin Musiikkijuhlayhdistys ry</v>
      </c>
      <c r="D747" t="s">
        <v>19</v>
      </c>
      <c r="E747" s="11" t="s">
        <v>216</v>
      </c>
      <c r="F747" s="11" t="s">
        <v>282</v>
      </c>
      <c r="G747">
        <v>4</v>
      </c>
      <c r="H747">
        <v>8</v>
      </c>
      <c r="I747">
        <v>5</v>
      </c>
      <c r="J747">
        <v>13</v>
      </c>
      <c r="K747">
        <v>2182</v>
      </c>
      <c r="L747">
        <f t="shared" si="15"/>
        <v>1017</v>
      </c>
      <c r="M747">
        <v>3199</v>
      </c>
      <c r="N747">
        <v>2015</v>
      </c>
    </row>
    <row r="748" spans="1:14">
      <c r="A748" s="15" t="str">
        <f>IFERROR(VLOOKUP(D748, reference!A:D, 4, FALSE()), "Not found")</f>
        <v>Ooppera ja kuoro</v>
      </c>
      <c r="B748" s="16">
        <f>IFERROR(VLOOKUP(D748, reference!A:D, 3, FALSE()), "Not found")</f>
        <v>49</v>
      </c>
      <c r="C748" s="16" t="str">
        <f>IFERROR(VLOOKUP(D748, reference!A:D, 2, FALSE()), "Not found")</f>
        <v>Ilmajoen Musiikkijuhlat ry</v>
      </c>
      <c r="D748" t="s">
        <v>20</v>
      </c>
      <c r="E748" s="11" t="s">
        <v>212</v>
      </c>
      <c r="F748" s="11" t="s">
        <v>279</v>
      </c>
      <c r="G748">
        <v>10</v>
      </c>
      <c r="H748">
        <v>11</v>
      </c>
      <c r="I748">
        <v>3</v>
      </c>
      <c r="J748">
        <v>14</v>
      </c>
      <c r="K748">
        <v>9920</v>
      </c>
      <c r="L748">
        <f t="shared" si="15"/>
        <v>3850</v>
      </c>
      <c r="M748">
        <v>13770</v>
      </c>
      <c r="N748">
        <v>2015</v>
      </c>
    </row>
    <row r="749" spans="1:14">
      <c r="A749" s="15" t="str">
        <f>IFERROR(VLOOKUP(D749, reference!A:D, 4, FALSE()), "Not found")</f>
        <v>Pop ja rock</v>
      </c>
      <c r="B749" s="16">
        <f>IFERROR(VLOOKUP(D749, reference!A:D, 3, FALSE()), "Not found")</f>
        <v>98</v>
      </c>
      <c r="C749" s="16" t="str">
        <f>IFERROR(VLOOKUP(D749, reference!A:D, 2, FALSE()), "Not found")</f>
        <v>Joensuun Popmuusikot ry</v>
      </c>
      <c r="D749" t="s">
        <v>94</v>
      </c>
      <c r="E749" s="11" t="s">
        <v>265</v>
      </c>
      <c r="F749" s="11" t="s">
        <v>291</v>
      </c>
      <c r="G749">
        <v>3</v>
      </c>
      <c r="H749">
        <v>80</v>
      </c>
      <c r="I749">
        <v>2</v>
      </c>
      <c r="J749">
        <v>82</v>
      </c>
      <c r="K749">
        <v>48937</v>
      </c>
      <c r="L749">
        <f t="shared" si="15"/>
        <v>4063</v>
      </c>
      <c r="M749">
        <v>53000</v>
      </c>
      <c r="N749">
        <v>2015</v>
      </c>
    </row>
    <row r="750" spans="1:14">
      <c r="A750" s="15" t="str">
        <f>IFERROR(VLOOKUP(D750, reference!A:D, 4, FALSE()), "Not found")</f>
        <v>Monitaidefestivaalit</v>
      </c>
      <c r="B750" s="16">
        <f>IFERROR(VLOOKUP(D750, reference!A:D, 3, FALSE()), "Not found")</f>
        <v>112</v>
      </c>
      <c r="C750" s="16" t="str">
        <f>IFERROR(VLOOKUP(D750, reference!A:D, 2, FALSE()), "Not found")</f>
        <v>Lapin Nuorison Liitto ry</v>
      </c>
      <c r="D750" t="s">
        <v>108</v>
      </c>
      <c r="E750" s="11" t="s">
        <v>268</v>
      </c>
      <c r="F750" s="11" t="s">
        <v>281</v>
      </c>
      <c r="G750">
        <v>5</v>
      </c>
      <c r="H750">
        <v>22</v>
      </c>
      <c r="I750">
        <v>17</v>
      </c>
      <c r="J750">
        <v>39</v>
      </c>
      <c r="K750">
        <v>3692</v>
      </c>
      <c r="L750">
        <f t="shared" si="15"/>
        <v>1500</v>
      </c>
      <c r="M750">
        <v>5192</v>
      </c>
      <c r="N750">
        <v>2015</v>
      </c>
    </row>
    <row r="751" spans="1:14">
      <c r="A751" s="15" t="str">
        <f>IFERROR(VLOOKUP(D751, reference!A:D, 4, FALSE()), "Not found")</f>
        <v>Monitaidefestivaalit</v>
      </c>
      <c r="B751" s="16">
        <f>IFERROR(VLOOKUP(D751, reference!A:D, 3, FALSE()), "Not found")</f>
        <v>3</v>
      </c>
      <c r="C751" s="16" t="str">
        <f>IFERROR(VLOOKUP(D751, reference!A:D, 2, FALSE()), "Not found")</f>
        <v>Jyväskylän Festivaalit ry</v>
      </c>
      <c r="D751" t="s">
        <v>22</v>
      </c>
      <c r="E751" s="11" t="s">
        <v>218</v>
      </c>
      <c r="F751" s="11" t="s">
        <v>284</v>
      </c>
      <c r="G751">
        <v>6</v>
      </c>
      <c r="H751">
        <v>36</v>
      </c>
      <c r="I751">
        <v>111</v>
      </c>
      <c r="J751">
        <v>147</v>
      </c>
      <c r="K751">
        <v>9913</v>
      </c>
      <c r="L751">
        <f t="shared" si="15"/>
        <v>24255</v>
      </c>
      <c r="M751">
        <v>34168</v>
      </c>
      <c r="N751">
        <v>2015</v>
      </c>
    </row>
    <row r="752" spans="1:14">
      <c r="A752" s="2" t="str">
        <f>IFERROR(VLOOKUP(D752, reference!A:D, 4, FALSE()), "Not found")</f>
        <v>Teatteri ja kirjallisuus</v>
      </c>
      <c r="B752" s="3">
        <f>IFERROR(VLOOKUP(D752, reference!A:D, 3, FALSE()), "Not found")</f>
        <v>75</v>
      </c>
      <c r="C752" s="3" t="str">
        <f>IFERROR(VLOOKUP(D752, reference!A:D, 2, FALSE()), "Not found")</f>
        <v>Kajaanin kaupunki</v>
      </c>
      <c r="D752" t="s">
        <v>24</v>
      </c>
      <c r="E752" s="11" t="s">
        <v>220</v>
      </c>
      <c r="F752" s="11" t="s">
        <v>286</v>
      </c>
      <c r="G752">
        <v>6</v>
      </c>
      <c r="H752">
        <v>73</v>
      </c>
      <c r="I752">
        <v>27</v>
      </c>
      <c r="J752">
        <v>100</v>
      </c>
      <c r="K752">
        <v>5083</v>
      </c>
      <c r="L752">
        <f t="shared" si="15"/>
        <v>4455</v>
      </c>
      <c r="M752">
        <v>9538</v>
      </c>
      <c r="N752">
        <v>2015</v>
      </c>
    </row>
    <row r="753" spans="1:14">
      <c r="A753" s="2" t="str">
        <f>IFERROR(VLOOKUP(D753, reference!A:D, 4, FALSE()), "Not found")</f>
        <v>Jazz ja blues</v>
      </c>
      <c r="B753" s="3">
        <f>IFERROR(VLOOKUP(D753, reference!A:D, 3, FALSE()), "Not found")</f>
        <v>61</v>
      </c>
      <c r="C753" s="3" t="str">
        <f>IFERROR(VLOOKUP(D753, reference!A:D, 2, FALSE()), "Not found")</f>
        <v>Tornion kaupunki</v>
      </c>
      <c r="D753" t="s">
        <v>25</v>
      </c>
      <c r="E753" s="11" t="s">
        <v>221</v>
      </c>
      <c r="F753" s="11" t="s">
        <v>281</v>
      </c>
      <c r="G753">
        <v>4</v>
      </c>
      <c r="H753">
        <v>13</v>
      </c>
      <c r="I753">
        <v>11</v>
      </c>
      <c r="J753">
        <v>24</v>
      </c>
      <c r="K753">
        <v>1235</v>
      </c>
      <c r="L753">
        <f t="shared" si="15"/>
        <v>1240</v>
      </c>
      <c r="M753">
        <v>2475</v>
      </c>
      <c r="N753">
        <v>2015</v>
      </c>
    </row>
    <row r="754" spans="1:14">
      <c r="A754" s="15" t="str">
        <f>IFERROR(VLOOKUP(D754, reference!A:D, 4, FALSE()), "Not found")</f>
        <v>Klassinen musiikki</v>
      </c>
      <c r="B754" s="16">
        <f>IFERROR(VLOOKUP(D754, reference!A:D, 3, FALSE()), "Not found")</f>
        <v>21</v>
      </c>
      <c r="C754" s="16" t="str">
        <f>IFERROR(VLOOKUP(D754, reference!A:D, 2, FALSE()), "Not found")</f>
        <v>Kangasniemen musiikinystävät ry</v>
      </c>
      <c r="D754" t="s">
        <v>26</v>
      </c>
      <c r="E754" s="11" t="s">
        <v>222</v>
      </c>
      <c r="F754" s="11" t="s">
        <v>287</v>
      </c>
      <c r="G754">
        <v>10</v>
      </c>
      <c r="H754">
        <v>9</v>
      </c>
      <c r="I754">
        <v>6</v>
      </c>
      <c r="J754">
        <v>15</v>
      </c>
      <c r="K754">
        <v>2200</v>
      </c>
      <c r="L754">
        <f t="shared" si="15"/>
        <v>400</v>
      </c>
      <c r="M754">
        <v>2600</v>
      </c>
      <c r="N754">
        <v>2015</v>
      </c>
    </row>
    <row r="755" spans="1:14">
      <c r="A755" s="15" t="str">
        <f>IFERROR(VLOOKUP(D755, reference!A:D, 4, FALSE()), "Not found")</f>
        <v>Folk</v>
      </c>
      <c r="B755" s="16">
        <f>IFERROR(VLOOKUP(D755, reference!A:D, 3, FALSE()), "Not found")</f>
        <v>67</v>
      </c>
      <c r="C755" s="16" t="str">
        <f>IFERROR(VLOOKUP(D755, reference!A:D, 2, FALSE()), "Not found")</f>
        <v>Pro Kaustinen ry</v>
      </c>
      <c r="D755" t="s">
        <v>28</v>
      </c>
      <c r="E755" s="11" t="s">
        <v>224</v>
      </c>
      <c r="F755" s="11" t="s">
        <v>288</v>
      </c>
      <c r="G755">
        <v>7</v>
      </c>
      <c r="H755">
        <v>1023</v>
      </c>
      <c r="I755">
        <v>78</v>
      </c>
      <c r="J755">
        <v>1101</v>
      </c>
      <c r="K755">
        <v>15740</v>
      </c>
      <c r="L755">
        <f t="shared" si="15"/>
        <v>23611</v>
      </c>
      <c r="M755">
        <v>39351</v>
      </c>
      <c r="N755">
        <v>2015</v>
      </c>
    </row>
    <row r="756" spans="1:14">
      <c r="A756" s="15" t="str">
        <f>IFERROR(VLOOKUP(D756, reference!A:D, 4, FALSE()), "Not found")</f>
        <v>Klassinen musiikki</v>
      </c>
      <c r="B756" s="16">
        <f>IFERROR(VLOOKUP(D756, reference!A:D, 3, FALSE()), "Not found")</f>
        <v>14</v>
      </c>
      <c r="C756" s="16" t="str">
        <f>IFERROR(VLOOKUP(D756, reference!A:D, 2, FALSE()), "Not found")</f>
        <v>Förening för Kimitoöns Musikfestspel rf - Kemiönsaaren Musiikkijuhlayhdistys ry</v>
      </c>
      <c r="D756" t="s">
        <v>29</v>
      </c>
      <c r="E756" s="11" t="s">
        <v>207</v>
      </c>
      <c r="F756" s="11" t="s">
        <v>278</v>
      </c>
      <c r="G756">
        <v>6</v>
      </c>
      <c r="H756">
        <v>13</v>
      </c>
      <c r="I756">
        <v>5</v>
      </c>
      <c r="J756">
        <v>18</v>
      </c>
      <c r="K756">
        <v>1395</v>
      </c>
      <c r="L756">
        <f t="shared" si="15"/>
        <v>582</v>
      </c>
      <c r="M756">
        <v>1977</v>
      </c>
      <c r="N756">
        <v>2015</v>
      </c>
    </row>
    <row r="757" spans="1:14">
      <c r="A757" s="15" t="str">
        <f>IFERROR(VLOOKUP(D757, reference!A:D, 4, FALSE()), "Not found")</f>
        <v>Folk</v>
      </c>
      <c r="B757" s="16">
        <f>IFERROR(VLOOKUP(D757, reference!A:D, 3, FALSE()), "Not found")</f>
        <v>93</v>
      </c>
      <c r="C757" s="16" t="str">
        <f>IFERROR(VLOOKUP(D757, reference!A:D, 2, FALSE()), "Not found")</f>
        <v>Kihveli Soikoon ry</v>
      </c>
      <c r="D757" t="s">
        <v>87</v>
      </c>
      <c r="E757" s="11" t="s">
        <v>260</v>
      </c>
      <c r="F757" s="11" t="s">
        <v>284</v>
      </c>
      <c r="G757">
        <v>5</v>
      </c>
      <c r="H757">
        <v>20</v>
      </c>
      <c r="I757">
        <v>16</v>
      </c>
      <c r="J757">
        <v>36</v>
      </c>
      <c r="K757">
        <v>4112</v>
      </c>
      <c r="L757">
        <f t="shared" si="15"/>
        <v>1737</v>
      </c>
      <c r="M757">
        <v>5849</v>
      </c>
      <c r="N757">
        <v>2015</v>
      </c>
    </row>
    <row r="758" spans="1:14">
      <c r="A758" s="15" t="str">
        <f>IFERROR(VLOOKUP(D758, reference!A:D, 4, FALSE()), "Not found")</f>
        <v>Monitaidefestivaalit</v>
      </c>
      <c r="B758" s="16">
        <f>IFERROR(VLOOKUP(D758, reference!A:D, 3, FALSE()), "Not found")</f>
        <v>9</v>
      </c>
      <c r="C758" s="16" t="str">
        <f>IFERROR(VLOOKUP(D758, reference!A:D, 2, FALSE()), "Not found")</f>
        <v>Talviharmonikka ry</v>
      </c>
      <c r="D758" t="s">
        <v>30</v>
      </c>
      <c r="E758" s="11" t="s">
        <v>225</v>
      </c>
      <c r="F758" s="11" t="s">
        <v>288</v>
      </c>
      <c r="G758">
        <v>8</v>
      </c>
      <c r="H758">
        <v>13</v>
      </c>
      <c r="I758">
        <v>21</v>
      </c>
      <c r="J758">
        <v>34</v>
      </c>
      <c r="K758">
        <v>2391</v>
      </c>
      <c r="L758">
        <f t="shared" si="15"/>
        <v>2484</v>
      </c>
      <c r="M758">
        <v>4875</v>
      </c>
      <c r="N758">
        <v>2015</v>
      </c>
    </row>
    <row r="759" spans="1:14">
      <c r="A759" s="15" t="str">
        <f>IFERROR(VLOOKUP(D759, reference!A:D, 4, FALSE()), "Not found")</f>
        <v>Klassinen musiikki</v>
      </c>
      <c r="B759" s="16">
        <f>IFERROR(VLOOKUP(D759, reference!A:D, 3, FALSE()), "Not found")</f>
        <v>46</v>
      </c>
      <c r="C759" s="16" t="str">
        <f>IFERROR(VLOOKUP(D759, reference!A:D, 2, FALSE()), "Not found")</f>
        <v>Understödsföreningen för musikfestspelen Korsholm rf</v>
      </c>
      <c r="D759" t="s">
        <v>31</v>
      </c>
      <c r="E759" s="13" t="s">
        <v>258</v>
      </c>
      <c r="F759" s="11" t="s">
        <v>289</v>
      </c>
      <c r="G759">
        <v>9</v>
      </c>
      <c r="H759">
        <v>26</v>
      </c>
      <c r="I759">
        <v>9</v>
      </c>
      <c r="J759">
        <v>35</v>
      </c>
      <c r="K759">
        <v>3968</v>
      </c>
      <c r="L759">
        <f t="shared" si="15"/>
        <v>2290</v>
      </c>
      <c r="M759">
        <v>6258</v>
      </c>
      <c r="N759">
        <v>2015</v>
      </c>
    </row>
    <row r="760" spans="1:14">
      <c r="A760" s="15" t="str">
        <f>IFERROR(VLOOKUP(D760, reference!A:D, 4, FALSE()), "Not found")</f>
        <v>Monitaidefestivaalit</v>
      </c>
      <c r="B760" s="16">
        <f>IFERROR(VLOOKUP(D760, reference!A:D, 3, FALSE()), "Not found")</f>
        <v>5</v>
      </c>
      <c r="C760" s="16" t="str">
        <f>IFERROR(VLOOKUP(D760, reference!A:D, 2, FALSE()), "Not found")</f>
        <v>Kotkan Kulttuuri- ja tapahtumapalvelu</v>
      </c>
      <c r="D760" s="11" t="s">
        <v>32</v>
      </c>
      <c r="E760" s="11" t="s">
        <v>226</v>
      </c>
      <c r="F760" s="11" t="s">
        <v>285</v>
      </c>
      <c r="G760">
        <v>4</v>
      </c>
      <c r="H760">
        <v>66</v>
      </c>
      <c r="I760">
        <v>189</v>
      </c>
      <c r="J760">
        <v>255</v>
      </c>
      <c r="K760">
        <v>19000</v>
      </c>
      <c r="L760">
        <f t="shared" si="15"/>
        <v>162800</v>
      </c>
      <c r="M760">
        <v>181800</v>
      </c>
      <c r="N760">
        <v>2015</v>
      </c>
    </row>
    <row r="761" spans="1:14">
      <c r="A761" s="15" t="str">
        <f>IFERROR(VLOOKUP(D761, reference!A:D, 4, FALSE()), "Not found")</f>
        <v>Klassinen musiikki</v>
      </c>
      <c r="B761" s="16">
        <f>IFERROR(VLOOKUP(D761, reference!A:D, 3, FALSE()), "Not found")</f>
        <v>23</v>
      </c>
      <c r="C761" s="16" t="str">
        <f>IFERROR(VLOOKUP(D761, reference!A:D, 2, FALSE()), "Not found")</f>
        <v>Kuhmon Musiikkiyhdistys ry</v>
      </c>
      <c r="D761" t="s">
        <v>33</v>
      </c>
      <c r="E761" s="11" t="s">
        <v>227</v>
      </c>
      <c r="F761" s="11" t="s">
        <v>286</v>
      </c>
      <c r="G761">
        <v>14</v>
      </c>
      <c r="H761">
        <v>74</v>
      </c>
      <c r="I761">
        <v>20</v>
      </c>
      <c r="J761">
        <v>94</v>
      </c>
      <c r="K761">
        <v>32426</v>
      </c>
      <c r="L761">
        <f t="shared" si="15"/>
        <v>3123</v>
      </c>
      <c r="M761">
        <v>35549</v>
      </c>
      <c r="N761">
        <v>2015</v>
      </c>
    </row>
    <row r="762" spans="1:14">
      <c r="A762" s="15" t="str">
        <f>IFERROR(VLOOKUP(D762, reference!A:D, 4, FALSE()), "Not found")</f>
        <v>Tanssi</v>
      </c>
      <c r="B762" s="16">
        <f>IFERROR(VLOOKUP(D762, reference!A:D, 3, FALSE()), "Not found")</f>
        <v>71</v>
      </c>
      <c r="C762" s="16" t="str">
        <f>IFERROR(VLOOKUP(D762, reference!A:D, 2, FALSE()), "Not found")</f>
        <v>Kuopio Tanssii ja Soi ry</v>
      </c>
      <c r="D762" t="s">
        <v>34</v>
      </c>
      <c r="E762" s="11" t="s">
        <v>228</v>
      </c>
      <c r="F762" s="11" t="s">
        <v>283</v>
      </c>
      <c r="G762">
        <v>7</v>
      </c>
      <c r="H762">
        <v>69</v>
      </c>
      <c r="I762">
        <v>42</v>
      </c>
      <c r="J762">
        <v>111</v>
      </c>
      <c r="K762">
        <v>9400</v>
      </c>
      <c r="L762">
        <f t="shared" si="15"/>
        <v>30378</v>
      </c>
      <c r="M762">
        <v>39778</v>
      </c>
      <c r="N762">
        <v>2015</v>
      </c>
    </row>
    <row r="763" spans="1:14">
      <c r="A763" s="15" t="str">
        <f>IFERROR(VLOOKUP(D763, reference!A:D, 4, FALSE()), "Not found")</f>
        <v>Lasten ja nuorten festivaalit</v>
      </c>
      <c r="B763" s="16">
        <f>IFERROR(VLOOKUP(D763, reference!A:D, 3, FALSE()), "Not found")</f>
        <v>84</v>
      </c>
      <c r="C763" s="16" t="str">
        <f>IFERROR(VLOOKUP(D763, reference!A:D, 2, FALSE()), "Not found")</f>
        <v>Työväen Näyttämöiden Liitto ry</v>
      </c>
      <c r="D763" t="s">
        <v>35</v>
      </c>
      <c r="E763" s="11" t="s">
        <v>229</v>
      </c>
      <c r="F763" s="11" t="s">
        <v>285</v>
      </c>
      <c r="G763">
        <v>4</v>
      </c>
      <c r="H763">
        <v>39</v>
      </c>
      <c r="I763">
        <v>12</v>
      </c>
      <c r="J763">
        <v>51</v>
      </c>
      <c r="K763">
        <v>3028</v>
      </c>
      <c r="L763">
        <f t="shared" si="15"/>
        <v>1801</v>
      </c>
      <c r="M763">
        <v>4829</v>
      </c>
      <c r="N763">
        <v>2015</v>
      </c>
    </row>
    <row r="764" spans="1:14">
      <c r="A764" s="15" t="str">
        <f>IFERROR(VLOOKUP(D764, reference!A:D, 4, FALSE()), "Not found")</f>
        <v>Klassinen musiikki</v>
      </c>
      <c r="B764" s="16">
        <f>IFERROR(VLOOKUP(D764, reference!A:D, 3, FALSE()), "Not found")</f>
        <v>25</v>
      </c>
      <c r="C764" s="16" t="str">
        <f>IFERROR(VLOOKUP(D764, reference!A:D, 2, FALSE()), "Not found")</f>
        <v>Lahden Kansainvälinen Urkuviikko ry</v>
      </c>
      <c r="D764" t="s">
        <v>36</v>
      </c>
      <c r="E764" s="11" t="s">
        <v>230</v>
      </c>
      <c r="F764" s="11" t="s">
        <v>282</v>
      </c>
      <c r="G764">
        <v>7</v>
      </c>
      <c r="H764">
        <v>7</v>
      </c>
      <c r="I764">
        <v>3</v>
      </c>
      <c r="J764">
        <v>10</v>
      </c>
      <c r="K764">
        <v>2479</v>
      </c>
      <c r="L764">
        <f t="shared" si="15"/>
        <v>301</v>
      </c>
      <c r="M764">
        <v>2780</v>
      </c>
      <c r="N764">
        <v>2015</v>
      </c>
    </row>
    <row r="765" spans="1:14">
      <c r="A765" s="15" t="str">
        <f>IFERROR(VLOOKUP(D765, reference!A:D, 4, FALSE()), "Not found")</f>
        <v>Lasten ja nuorten festivaalit</v>
      </c>
      <c r="B765" s="16">
        <f>IFERROR(VLOOKUP(D765, reference!A:D, 3, FALSE()), "Not found")</f>
        <v>82</v>
      </c>
      <c r="C765" s="16" t="str">
        <f>IFERROR(VLOOKUP(D765, reference!A:D, 2, FALSE()), "Not found")</f>
        <v>Lahden kaupunki</v>
      </c>
      <c r="D765" t="s">
        <v>37</v>
      </c>
      <c r="E765" s="11" t="s">
        <v>230</v>
      </c>
      <c r="F765" s="11" t="s">
        <v>282</v>
      </c>
      <c r="G765">
        <v>16</v>
      </c>
      <c r="H765">
        <v>78</v>
      </c>
      <c r="I765">
        <v>52</v>
      </c>
      <c r="J765">
        <v>130</v>
      </c>
      <c r="K765">
        <v>7916</v>
      </c>
      <c r="L765">
        <f t="shared" si="15"/>
        <v>6820</v>
      </c>
      <c r="M765">
        <v>14736</v>
      </c>
      <c r="N765">
        <v>2015</v>
      </c>
    </row>
    <row r="766" spans="1:14">
      <c r="A766" s="15" t="str">
        <f>IFERROR(VLOOKUP(D766, reference!A:D, 4, FALSE()), "Not found")</f>
        <v>Lasten ja nuorten festivaalit</v>
      </c>
      <c r="B766" s="16">
        <f>IFERROR(VLOOKUP(D766, reference!A:D, 3, FALSE()), "Not found")</f>
        <v>81</v>
      </c>
      <c r="C766" s="16" t="str">
        <f>IFERROR(VLOOKUP(D766, reference!A:D, 2, FALSE()), "Not found")</f>
        <v>Hämeenlinnan kaupunki</v>
      </c>
      <c r="D766" t="s">
        <v>38</v>
      </c>
      <c r="E766" s="11" t="s">
        <v>231</v>
      </c>
      <c r="F766" s="11" t="s">
        <v>290</v>
      </c>
      <c r="G766">
        <v>4</v>
      </c>
      <c r="H766">
        <v>51</v>
      </c>
      <c r="I766">
        <v>38</v>
      </c>
      <c r="J766">
        <v>89</v>
      </c>
      <c r="K766">
        <v>3840</v>
      </c>
      <c r="L766">
        <f t="shared" si="15"/>
        <v>12900</v>
      </c>
      <c r="M766">
        <v>16740</v>
      </c>
      <c r="N766">
        <v>2015</v>
      </c>
    </row>
    <row r="767" spans="1:14">
      <c r="A767" s="15" t="str">
        <f>IFERROR(VLOOKUP(D767, reference!A:D, 4, FALSE()), "Not found")</f>
        <v>Klassinen musiikki</v>
      </c>
      <c r="B767" s="16">
        <f>IFERROR(VLOOKUP(D767, reference!A:D, 3, FALSE()), "Not found")</f>
        <v>28</v>
      </c>
      <c r="C767" s="16" t="str">
        <f>IFERROR(VLOOKUP(D767, reference!A:D, 2, FALSE()), "Not found")</f>
        <v>Lohtajan Kirkkomusiikkijuhlat ry</v>
      </c>
      <c r="D767" t="s">
        <v>41</v>
      </c>
      <c r="E767" s="11" t="s">
        <v>225</v>
      </c>
      <c r="F767" s="11" t="s">
        <v>288</v>
      </c>
      <c r="G767">
        <v>5</v>
      </c>
      <c r="H767">
        <v>5</v>
      </c>
      <c r="I767">
        <v>4</v>
      </c>
      <c r="J767">
        <v>9</v>
      </c>
      <c r="K767">
        <v>732</v>
      </c>
      <c r="L767">
        <f t="shared" si="15"/>
        <v>1268</v>
      </c>
      <c r="M767">
        <v>2000</v>
      </c>
      <c r="N767">
        <v>2015</v>
      </c>
    </row>
    <row r="768" spans="1:14">
      <c r="A768" s="15" t="str">
        <f>IFERROR(VLOOKUP(D768, reference!A:D, 4, FALSE()), "Not found")</f>
        <v>Klassinen musiikki</v>
      </c>
      <c r="B768" s="16">
        <f>IFERROR(VLOOKUP(D768, reference!A:D, 3, FALSE()), "Not found")</f>
        <v>92</v>
      </c>
      <c r="C768" s="16" t="str">
        <f>IFERROR(VLOOKUP(D768, reference!A:D, 2, FALSE()), "Not found")</f>
        <v>Loviisan Laulu ry</v>
      </c>
      <c r="D768" t="s">
        <v>42</v>
      </c>
      <c r="E768" s="11" t="s">
        <v>234</v>
      </c>
      <c r="F768" s="11" t="s">
        <v>277</v>
      </c>
      <c r="G768">
        <v>3</v>
      </c>
      <c r="H768">
        <v>5</v>
      </c>
      <c r="I768">
        <v>0</v>
      </c>
      <c r="J768">
        <v>5</v>
      </c>
      <c r="K768">
        <v>551</v>
      </c>
      <c r="L768">
        <f t="shared" si="15"/>
        <v>225</v>
      </c>
      <c r="M768">
        <v>776</v>
      </c>
      <c r="N768">
        <v>2015</v>
      </c>
    </row>
    <row r="769" spans="1:14">
      <c r="A769" s="15" t="str">
        <f>IFERROR(VLOOKUP(D769, reference!A:D, 4, FALSE()), "Not found")</f>
        <v>Klassinen musiikki</v>
      </c>
      <c r="B769" s="16">
        <f>IFERROR(VLOOKUP(D769, reference!A:D, 3, FALSE()), "Not found")</f>
        <v>99</v>
      </c>
      <c r="C769" s="16" t="str">
        <f>IFERROR(VLOOKUP(D769, reference!A:D, 2, FALSE()), "Not found")</f>
        <v>LuostoClassic ry</v>
      </c>
      <c r="D769" t="s">
        <v>95</v>
      </c>
      <c r="E769" s="11" t="s">
        <v>235</v>
      </c>
      <c r="F769" s="11" t="s">
        <v>281</v>
      </c>
      <c r="G769">
        <v>4</v>
      </c>
      <c r="H769">
        <v>15</v>
      </c>
      <c r="I769">
        <v>1</v>
      </c>
      <c r="J769">
        <v>16</v>
      </c>
      <c r="K769">
        <v>1969</v>
      </c>
      <c r="L769">
        <f t="shared" si="15"/>
        <v>231</v>
      </c>
      <c r="M769">
        <v>2200</v>
      </c>
      <c r="N769">
        <v>2015</v>
      </c>
    </row>
    <row r="770" spans="1:14">
      <c r="A770" s="15" t="str">
        <f>IFERROR(VLOOKUP(D770, reference!A:D, 4, FALSE()), "Not found")</f>
        <v>Monitaidefestivaalit</v>
      </c>
      <c r="B770" s="16">
        <f>IFERROR(VLOOKUP(D770, reference!A:D, 3, FALSE()), "Not found")</f>
        <v>4</v>
      </c>
      <c r="C770" s="16" t="str">
        <f>IFERROR(VLOOKUP(D770, reference!A:D, 2, FALSE()), "Not found")</f>
        <v>Fingo ry</v>
      </c>
      <c r="D770" t="s">
        <v>44</v>
      </c>
      <c r="E770" s="11" t="s">
        <v>214</v>
      </c>
      <c r="F770" s="11" t="s">
        <v>277</v>
      </c>
      <c r="G770">
        <v>2</v>
      </c>
      <c r="H770">
        <v>0</v>
      </c>
      <c r="I770">
        <v>164</v>
      </c>
      <c r="J770">
        <v>164</v>
      </c>
      <c r="K770">
        <v>0</v>
      </c>
      <c r="L770">
        <f t="shared" si="15"/>
        <v>78200</v>
      </c>
      <c r="M770">
        <v>78200</v>
      </c>
      <c r="N770">
        <v>2015</v>
      </c>
    </row>
    <row r="771" spans="1:14">
      <c r="A771" s="2" t="str">
        <f>IFERROR(VLOOKUP(D771, reference!A:D, 4, FALSE()), "Not found")</f>
        <v>Klassinen musiikki</v>
      </c>
      <c r="B771" s="3">
        <f>IFERROR(VLOOKUP(D771, reference!A:D, 3, FALSE()), "Not found")</f>
        <v>19</v>
      </c>
      <c r="C771" s="3" t="str">
        <f>IFERROR(VLOOKUP(D771, reference!A:D, 2, FALSE()), "Not found")</f>
        <v>Järvenpään Sibelius-seura ry</v>
      </c>
      <c r="D771" t="s">
        <v>45</v>
      </c>
      <c r="E771" s="11" t="s">
        <v>236</v>
      </c>
      <c r="F771" s="11" t="s">
        <v>277</v>
      </c>
      <c r="G771">
        <v>7</v>
      </c>
      <c r="H771">
        <v>20</v>
      </c>
      <c r="I771">
        <v>16</v>
      </c>
      <c r="J771">
        <v>36</v>
      </c>
      <c r="K771">
        <v>1886</v>
      </c>
      <c r="L771">
        <f t="shared" si="15"/>
        <v>1475</v>
      </c>
      <c r="M771">
        <v>3361</v>
      </c>
      <c r="N771">
        <v>2015</v>
      </c>
    </row>
    <row r="772" spans="1:14">
      <c r="A772" s="2" t="str">
        <f>IFERROR(VLOOKUP(D772, reference!A:D, 4, FALSE()), "Not found")</f>
        <v>Klassinen musiikki</v>
      </c>
      <c r="B772" s="3">
        <f>IFERROR(VLOOKUP(D772, reference!A:D, 3, FALSE()), "Not found")</f>
        <v>30</v>
      </c>
      <c r="C772" s="3" t="str">
        <f>IFERROR(VLOOKUP(D772, reference!A:D, 2, FALSE()), "Not found")</f>
        <v>Meri ja musiikki ry</v>
      </c>
      <c r="D772" t="s">
        <v>46</v>
      </c>
      <c r="E772" s="11" t="s">
        <v>237</v>
      </c>
      <c r="F772" s="11" t="s">
        <v>277</v>
      </c>
      <c r="G772">
        <v>3</v>
      </c>
      <c r="H772">
        <v>5</v>
      </c>
      <c r="I772">
        <v>3</v>
      </c>
      <c r="J772">
        <v>8</v>
      </c>
      <c r="K772">
        <v>333</v>
      </c>
      <c r="L772">
        <f t="shared" si="15"/>
        <v>521</v>
      </c>
      <c r="M772">
        <v>854</v>
      </c>
      <c r="N772">
        <v>2015</v>
      </c>
    </row>
    <row r="773" spans="1:14">
      <c r="A773" s="2" t="str">
        <f>IFERROR(VLOOKUP(D773, reference!A:D, 4, FALSE()), "Not found")</f>
        <v>Klassinen musiikki</v>
      </c>
      <c r="B773" s="3">
        <f>IFERROR(VLOOKUP(D773, reference!A:D, 3, FALSE()), "Not found")</f>
        <v>31</v>
      </c>
      <c r="C773" s="3" t="str">
        <f>IFERROR(VLOOKUP(D773, reference!A:D, 2, FALSE()), "Not found")</f>
        <v>Mikkelin Musiikkijuhlien Kannatusyhdistys ry</v>
      </c>
      <c r="D773" t="s">
        <v>47</v>
      </c>
      <c r="E773" s="11" t="s">
        <v>238</v>
      </c>
      <c r="F773" s="11" t="s">
        <v>287</v>
      </c>
      <c r="G773">
        <v>6</v>
      </c>
      <c r="H773">
        <v>11</v>
      </c>
      <c r="I773">
        <v>0</v>
      </c>
      <c r="J773">
        <v>11</v>
      </c>
      <c r="K773">
        <v>2968</v>
      </c>
      <c r="L773">
        <f t="shared" si="15"/>
        <v>0</v>
      </c>
      <c r="M773">
        <v>2968</v>
      </c>
      <c r="N773">
        <v>2015</v>
      </c>
    </row>
    <row r="774" spans="1:14">
      <c r="A774" s="2" t="str">
        <f>IFERROR(VLOOKUP(D774, reference!A:D, 4, FALSE()), "Not found")</f>
        <v>Nykymusiikki</v>
      </c>
      <c r="B774" s="3">
        <f>IFERROR(VLOOKUP(D774, reference!A:D, 3, FALSE()), "Not found")</f>
        <v>53</v>
      </c>
      <c r="C774" s="3" t="str">
        <f>IFERROR(VLOOKUP(D774, reference!A:D, 2, FALSE()), "Not found")</f>
        <v>Helsingin tapahtumasäätiö</v>
      </c>
      <c r="D774" t="s">
        <v>83</v>
      </c>
      <c r="E774" s="11" t="s">
        <v>214</v>
      </c>
      <c r="F774" s="11" t="s">
        <v>277</v>
      </c>
      <c r="G774">
        <v>9</v>
      </c>
      <c r="H774">
        <v>13</v>
      </c>
      <c r="I774">
        <v>7</v>
      </c>
      <c r="J774">
        <v>20</v>
      </c>
      <c r="K774">
        <v>3715</v>
      </c>
      <c r="L774">
        <f t="shared" si="15"/>
        <v>1953</v>
      </c>
      <c r="M774">
        <v>5668</v>
      </c>
      <c r="N774">
        <v>2015</v>
      </c>
    </row>
    <row r="775" spans="1:14">
      <c r="A775" s="2" t="str">
        <f>IFERROR(VLOOKUP(D775, reference!A:D, 4, FALSE()), "Not found")</f>
        <v>Nykymusiikki</v>
      </c>
      <c r="B775" s="3">
        <f>IFERROR(VLOOKUP(D775, reference!A:D, 3, FALSE()), "Not found")</f>
        <v>55</v>
      </c>
      <c r="C775" s="3" t="str">
        <f>IFERROR(VLOOKUP(D775, reference!A:D, 2, FALSE()), "Not found")</f>
        <v>Viitasaaren kesäakatemia ry</v>
      </c>
      <c r="D775" s="11" t="s">
        <v>164</v>
      </c>
      <c r="E775" s="11" t="s">
        <v>240</v>
      </c>
      <c r="F775" s="11" t="s">
        <v>284</v>
      </c>
      <c r="G775">
        <v>6</v>
      </c>
      <c r="H775">
        <v>14</v>
      </c>
      <c r="I775">
        <v>9</v>
      </c>
      <c r="J775">
        <v>23</v>
      </c>
      <c r="K775">
        <v>1554</v>
      </c>
      <c r="L775">
        <f t="shared" si="15"/>
        <v>282</v>
      </c>
      <c r="M775">
        <v>1836</v>
      </c>
      <c r="N775">
        <v>2015</v>
      </c>
    </row>
    <row r="776" spans="1:14">
      <c r="A776" s="2" t="str">
        <f>IFERROR(VLOOKUP(D776, reference!A:D, 4, FALSE()), "Not found")</f>
        <v>Folk</v>
      </c>
      <c r="B776" s="3">
        <f>IFERROR(VLOOKUP(D776, reference!A:D, 3, FALSE()), "Not found")</f>
        <v>66</v>
      </c>
      <c r="C776" s="3" t="str">
        <f>IFERROR(VLOOKUP(D776, reference!A:D, 2, FALSE()), "Not found")</f>
        <v>Musiikkiyhdistys pro Sommelo ry</v>
      </c>
      <c r="D776" s="11" t="s">
        <v>309</v>
      </c>
      <c r="E776" s="11" t="s">
        <v>227</v>
      </c>
      <c r="F776" s="11" t="s">
        <v>286</v>
      </c>
      <c r="G776">
        <v>5</v>
      </c>
      <c r="H776">
        <v>21</v>
      </c>
      <c r="I776">
        <v>32</v>
      </c>
      <c r="J776">
        <v>53</v>
      </c>
      <c r="K776">
        <v>1799</v>
      </c>
      <c r="L776">
        <f t="shared" si="15"/>
        <v>5146</v>
      </c>
      <c r="M776">
        <v>6945</v>
      </c>
      <c r="N776">
        <v>2015</v>
      </c>
    </row>
    <row r="777" spans="1:14">
      <c r="A777" s="15" t="str">
        <f>IFERROR(VLOOKUP(D777, reference!A:D, 4, FALSE()), "Not found")</f>
        <v>Kuvataide</v>
      </c>
      <c r="B777" s="16">
        <f>IFERROR(VLOOKUP(D777, reference!A:D, 3, FALSE()), "Not found")</f>
        <v>86</v>
      </c>
      <c r="C777" s="16" t="str">
        <f>IFERROR(VLOOKUP(D777, reference!A:D, 2, FALSE()), "Not found")</f>
        <v>Mäntän kuvataiteen ystävät ry</v>
      </c>
      <c r="D777" t="s">
        <v>49</v>
      </c>
      <c r="E777" s="11" t="s">
        <v>294</v>
      </c>
      <c r="F777" s="11" t="s">
        <v>292</v>
      </c>
      <c r="G777">
        <v>79</v>
      </c>
      <c r="H777">
        <v>5</v>
      </c>
      <c r="I777">
        <v>12</v>
      </c>
      <c r="J777">
        <v>17</v>
      </c>
      <c r="K777">
        <v>11490</v>
      </c>
      <c r="L777">
        <f t="shared" si="15"/>
        <v>29510</v>
      </c>
      <c r="M777">
        <v>41000</v>
      </c>
      <c r="N777">
        <v>2015</v>
      </c>
    </row>
    <row r="778" spans="1:14">
      <c r="A778" s="15" t="str">
        <f>IFERROR(VLOOKUP(D778, reference!A:D, 4, FALSE()), "Not found")</f>
        <v>Klassinen musiikki</v>
      </c>
      <c r="B778" s="16">
        <f>IFERROR(VLOOKUP(D778, reference!A:D, 3, FALSE()), "Not found")</f>
        <v>33</v>
      </c>
      <c r="C778" s="16" t="str">
        <f>IFERROR(VLOOKUP(D778, reference!A:D, 2, FALSE()), "Not found")</f>
        <v>Mäntän Musiikkijuhlien Tuki ry</v>
      </c>
      <c r="D778" t="s">
        <v>50</v>
      </c>
      <c r="E778" s="11" t="s">
        <v>294</v>
      </c>
      <c r="F778" s="11" t="s">
        <v>292</v>
      </c>
      <c r="G778">
        <v>5</v>
      </c>
      <c r="H778">
        <v>10</v>
      </c>
      <c r="I778">
        <v>17</v>
      </c>
      <c r="J778">
        <v>27</v>
      </c>
      <c r="K778">
        <v>1300</v>
      </c>
      <c r="L778">
        <f t="shared" si="15"/>
        <v>1744</v>
      </c>
      <c r="M778">
        <v>3044</v>
      </c>
      <c r="N778">
        <v>2015</v>
      </c>
    </row>
    <row r="779" spans="1:14">
      <c r="A779" s="15" t="str">
        <f>IFERROR(VLOOKUP(D779, reference!A:D, 4, FALSE()), "Not found")</f>
        <v>Klassinen musiikki</v>
      </c>
      <c r="B779" s="16">
        <f>IFERROR(VLOOKUP(D779, reference!A:D, 3, FALSE()), "Not found")</f>
        <v>34</v>
      </c>
      <c r="C779" s="16" t="str">
        <f>IFERROR(VLOOKUP(D779, reference!A:D, 2, FALSE()), "Not found")</f>
        <v>Naantalin musiikkijuhlasäätiö</v>
      </c>
      <c r="D779" t="s">
        <v>51</v>
      </c>
      <c r="E779" s="11" t="s">
        <v>242</v>
      </c>
      <c r="F779" s="11" t="s">
        <v>278</v>
      </c>
      <c r="G779">
        <v>12</v>
      </c>
      <c r="H779">
        <v>33</v>
      </c>
      <c r="I779">
        <v>7</v>
      </c>
      <c r="J779">
        <v>40</v>
      </c>
      <c r="K779">
        <v>9782</v>
      </c>
      <c r="L779">
        <f t="shared" si="15"/>
        <v>6790</v>
      </c>
      <c r="M779">
        <v>16572</v>
      </c>
      <c r="N779">
        <v>2015</v>
      </c>
    </row>
    <row r="780" spans="1:14">
      <c r="A780" s="15" t="str">
        <f>IFERROR(VLOOKUP(D780, reference!A:D, 4, FALSE()), "Not found")</f>
        <v>Monitaidefestivaalit</v>
      </c>
      <c r="B780" s="16">
        <f>IFERROR(VLOOKUP(D780, reference!A:D, 3, FALSE()), "Not found")</f>
        <v>94</v>
      </c>
      <c r="C780" s="16" t="str">
        <f>IFERROR(VLOOKUP(D780, reference!A:D, 2, FALSE()), "Not found")</f>
        <v>Oriveden Suvi ry</v>
      </c>
      <c r="D780" t="s">
        <v>89</v>
      </c>
      <c r="E780" s="11" t="s">
        <v>261</v>
      </c>
      <c r="F780" s="11" t="s">
        <v>292</v>
      </c>
      <c r="G780">
        <v>71</v>
      </c>
      <c r="H780">
        <v>83</v>
      </c>
      <c r="I780">
        <v>16</v>
      </c>
      <c r="J780">
        <v>99</v>
      </c>
      <c r="K780">
        <v>20064</v>
      </c>
      <c r="L780">
        <f t="shared" si="15"/>
        <v>11813</v>
      </c>
      <c r="M780">
        <v>31877</v>
      </c>
      <c r="N780">
        <v>2015</v>
      </c>
    </row>
    <row r="781" spans="1:14">
      <c r="A781" s="15" t="str">
        <f>IFERROR(VLOOKUP(D781, reference!A:D, 4, FALSE()), "Not found")</f>
        <v>Klassinen musiikki</v>
      </c>
      <c r="B781" s="16">
        <f>IFERROR(VLOOKUP(D781, reference!A:D, 3, FALSE()), "Not found")</f>
        <v>36</v>
      </c>
      <c r="C781" s="16" t="str">
        <f>IFERROR(VLOOKUP(D781, reference!A:D, 2, FALSE()), "Not found")</f>
        <v>Oulaisten kaupunki</v>
      </c>
      <c r="D781" t="s">
        <v>53</v>
      </c>
      <c r="E781" s="11" t="s">
        <v>244</v>
      </c>
      <c r="F781" s="11" t="s">
        <v>280</v>
      </c>
      <c r="G781">
        <v>19</v>
      </c>
      <c r="H781">
        <v>12</v>
      </c>
      <c r="I781">
        <v>1</v>
      </c>
      <c r="J781">
        <v>13</v>
      </c>
      <c r="K781">
        <v>2423</v>
      </c>
      <c r="L781">
        <f t="shared" si="15"/>
        <v>1145</v>
      </c>
      <c r="M781">
        <v>3568</v>
      </c>
      <c r="N781">
        <v>2015</v>
      </c>
    </row>
    <row r="782" spans="1:14">
      <c r="A782" s="15" t="str">
        <f>IFERROR(VLOOKUP(D782, reference!A:D, 4, FALSE()), "Not found")</f>
        <v>Monitaidefestivaalit</v>
      </c>
      <c r="B782" s="16">
        <f>IFERROR(VLOOKUP(D782, reference!A:D, 3, FALSE()), "Not found")</f>
        <v>6</v>
      </c>
      <c r="C782" s="16" t="str">
        <f>IFERROR(VLOOKUP(D782, reference!A:D, 2, FALSE()), "Not found")</f>
        <v>Oulun Kulttuuritapahtumayhdistys ty</v>
      </c>
      <c r="D782" t="s">
        <v>54</v>
      </c>
      <c r="E782" s="11" t="s">
        <v>245</v>
      </c>
      <c r="F782" s="11" t="s">
        <v>280</v>
      </c>
      <c r="G782">
        <v>32</v>
      </c>
      <c r="H782">
        <v>121</v>
      </c>
      <c r="I782">
        <v>270</v>
      </c>
      <c r="J782">
        <v>391</v>
      </c>
      <c r="K782">
        <v>16388</v>
      </c>
      <c r="L782">
        <f t="shared" si="15"/>
        <v>49257</v>
      </c>
      <c r="M782">
        <v>65645</v>
      </c>
      <c r="N782">
        <v>2015</v>
      </c>
    </row>
    <row r="783" spans="1:14">
      <c r="A783" s="15" t="str">
        <f>IFERROR(VLOOKUP(D783, reference!A:D, 4, FALSE()), "Not found")</f>
        <v>Monitaidefestivaalit</v>
      </c>
      <c r="B783" s="16">
        <f>IFERROR(VLOOKUP(D783, reference!A:D, 3, FALSE()), "Not found")</f>
        <v>7</v>
      </c>
      <c r="C783" s="16" t="str">
        <f>IFERROR(VLOOKUP(D783, reference!A:D, 2, FALSE()), "Not found")</f>
        <v>Oulun musiikkijuhlasäätiö ry</v>
      </c>
      <c r="D783" t="s">
        <v>55</v>
      </c>
      <c r="E783" s="11" t="s">
        <v>245</v>
      </c>
      <c r="F783" s="11" t="s">
        <v>280</v>
      </c>
      <c r="G783">
        <v>16</v>
      </c>
      <c r="H783">
        <v>62</v>
      </c>
      <c r="I783">
        <v>7</v>
      </c>
      <c r="J783">
        <v>69</v>
      </c>
      <c r="K783">
        <v>11764</v>
      </c>
      <c r="L783">
        <f t="shared" si="15"/>
        <v>3027</v>
      </c>
      <c r="M783">
        <v>14791</v>
      </c>
      <c r="N783">
        <v>2015</v>
      </c>
    </row>
    <row r="784" spans="1:14">
      <c r="A784" s="15" t="str">
        <f>IFERROR(VLOOKUP(D784, reference!A:D, 4, FALSE()), "Not found")</f>
        <v>Klassinen musiikki</v>
      </c>
      <c r="B784" s="16">
        <f>IFERROR(VLOOKUP(D784, reference!A:D, 3, FALSE()), "Not found")</f>
        <v>13</v>
      </c>
      <c r="C784" s="16" t="str">
        <f>IFERROR(VLOOKUP(D784, reference!A:D, 2, FALSE()), "Not found")</f>
        <v>Espoon musiikkifestivaalit yhdistys ry</v>
      </c>
      <c r="D784" t="s">
        <v>84</v>
      </c>
      <c r="E784" s="11" t="s">
        <v>205</v>
      </c>
      <c r="F784" s="11" t="s">
        <v>277</v>
      </c>
      <c r="G784">
        <v>26</v>
      </c>
      <c r="H784">
        <v>12</v>
      </c>
      <c r="I784">
        <v>11</v>
      </c>
      <c r="J784">
        <v>23</v>
      </c>
      <c r="K784">
        <v>3685</v>
      </c>
      <c r="L784">
        <f t="shared" si="15"/>
        <v>2166</v>
      </c>
      <c r="M784">
        <v>5851</v>
      </c>
      <c r="N784">
        <v>2015</v>
      </c>
    </row>
    <row r="785" spans="1:14">
      <c r="A785" s="15" t="str">
        <f>IFERROR(VLOOKUP(D785, reference!A:D, 4, FALSE()), "Not found")</f>
        <v>Tanssi</v>
      </c>
      <c r="B785" s="16">
        <f>IFERROR(VLOOKUP(D785, reference!A:D, 3, FALSE()), "Not found")</f>
        <v>72</v>
      </c>
      <c r="C785" s="16" t="str">
        <f>IFERROR(VLOOKUP(D785, reference!A:D, 2, FALSE()), "Not found")</f>
        <v>Suomen Nuorisoseurat ry</v>
      </c>
      <c r="D785" t="s">
        <v>85</v>
      </c>
      <c r="E785" s="11" t="s">
        <v>239</v>
      </c>
      <c r="F785" s="11" t="s">
        <v>292</v>
      </c>
      <c r="G785">
        <v>4</v>
      </c>
      <c r="H785">
        <v>19</v>
      </c>
      <c r="I785">
        <v>5</v>
      </c>
      <c r="J785">
        <v>24</v>
      </c>
      <c r="K785">
        <v>2336</v>
      </c>
      <c r="L785">
        <f t="shared" si="15"/>
        <v>864</v>
      </c>
      <c r="M785">
        <v>3200</v>
      </c>
      <c r="N785">
        <v>2015</v>
      </c>
    </row>
    <row r="786" spans="1:14">
      <c r="A786" s="15" t="str">
        <f>IFERROR(VLOOKUP(D786, reference!A:D, 4, FALSE()), "Not found")</f>
        <v>Jazz ja blues</v>
      </c>
      <c r="B786" s="16">
        <f>IFERROR(VLOOKUP(D786, reference!A:D, 3, FALSE()), "Not found")</f>
        <v>59</v>
      </c>
      <c r="C786" s="16" t="str">
        <f>IFERROR(VLOOKUP(D786, reference!A:D, 2, FALSE()), "Not found")</f>
        <v>Pori Jazz 66 ry</v>
      </c>
      <c r="D786" s="11" t="s">
        <v>57</v>
      </c>
      <c r="E786" s="11" t="s">
        <v>246</v>
      </c>
      <c r="F786" s="11" t="s">
        <v>295</v>
      </c>
      <c r="G786">
        <v>9</v>
      </c>
      <c r="H786">
        <v>62</v>
      </c>
      <c r="I786">
        <v>67</v>
      </c>
      <c r="J786">
        <v>129</v>
      </c>
      <c r="K786">
        <v>60936</v>
      </c>
      <c r="L786">
        <f t="shared" si="15"/>
        <v>330000</v>
      </c>
      <c r="M786">
        <v>390936</v>
      </c>
      <c r="N786">
        <v>2015</v>
      </c>
    </row>
    <row r="787" spans="1:14">
      <c r="A787" s="15" t="str">
        <f>IFERROR(VLOOKUP(D787, reference!A:D, 4, FALSE()), "Not found")</f>
        <v>Jazz ja blues</v>
      </c>
      <c r="B787" s="16">
        <f>IFERROR(VLOOKUP(D787, reference!A:D, 3, FALSE()), "Not found")</f>
        <v>58</v>
      </c>
      <c r="C787" s="16" t="str">
        <f>IFERROR(VLOOKUP(D787, reference!A:D, 2, FALSE()), "Not found")</f>
        <v>Järvenpään Blues-Jazz Diggarit ry</v>
      </c>
      <c r="D787" t="s">
        <v>58</v>
      </c>
      <c r="E787" s="11" t="s">
        <v>236</v>
      </c>
      <c r="F787" s="11" t="s">
        <v>277</v>
      </c>
      <c r="G787">
        <v>5</v>
      </c>
      <c r="H787">
        <v>19</v>
      </c>
      <c r="I787">
        <v>32</v>
      </c>
      <c r="J787">
        <v>51</v>
      </c>
      <c r="K787">
        <v>4600</v>
      </c>
      <c r="L787">
        <f t="shared" si="15"/>
        <v>95400</v>
      </c>
      <c r="M787">
        <v>100000</v>
      </c>
      <c r="N787">
        <v>2015</v>
      </c>
    </row>
    <row r="788" spans="1:14">
      <c r="A788" s="15" t="str">
        <f>IFERROR(VLOOKUP(D788, reference!A:D, 4, FALSE()), "Not found")</f>
        <v>Klassinen musiikki</v>
      </c>
      <c r="B788" s="16">
        <f>IFERROR(VLOOKUP(D788, reference!A:D, 3, FALSE()), "Not found")</f>
        <v>40</v>
      </c>
      <c r="C788" s="16" t="str">
        <f>IFERROR(VLOOKUP(D788, reference!A:D, 2, FALSE()), "Not found")</f>
        <v>Rauman Konserttiyhdistys ry</v>
      </c>
      <c r="D788" s="11" t="s">
        <v>151</v>
      </c>
      <c r="E788" s="11" t="s">
        <v>247</v>
      </c>
      <c r="F788" s="11" t="s">
        <v>295</v>
      </c>
      <c r="G788">
        <v>6</v>
      </c>
      <c r="H788">
        <v>60</v>
      </c>
      <c r="I788">
        <v>50</v>
      </c>
      <c r="J788">
        <v>110</v>
      </c>
      <c r="K788">
        <v>1400</v>
      </c>
      <c r="L788">
        <f t="shared" si="15"/>
        <v>2177</v>
      </c>
      <c r="M788">
        <v>3577</v>
      </c>
      <c r="N788">
        <v>2015</v>
      </c>
    </row>
    <row r="789" spans="1:14">
      <c r="A789" s="15" t="str">
        <f>IFERROR(VLOOKUP(D789, reference!A:D, 4, FALSE()), "Not found")</f>
        <v>Klassinen musiikki</v>
      </c>
      <c r="B789" s="16">
        <f>IFERROR(VLOOKUP(D789, reference!A:D, 3, FALSE()), "Not found")</f>
        <v>41</v>
      </c>
      <c r="C789" s="16" t="str">
        <f>IFERROR(VLOOKUP(D789, reference!A:D, 2, FALSE()), "Not found")</f>
        <v>Riihimäen Kesäkonsertit -yhdistys ry</v>
      </c>
      <c r="D789" t="s">
        <v>60</v>
      </c>
      <c r="E789" s="11" t="s">
        <v>248</v>
      </c>
      <c r="F789" s="11" t="s">
        <v>290</v>
      </c>
      <c r="G789">
        <v>7</v>
      </c>
      <c r="H789">
        <v>9</v>
      </c>
      <c r="I789">
        <v>9</v>
      </c>
      <c r="J789">
        <v>18</v>
      </c>
      <c r="K789">
        <v>859</v>
      </c>
      <c r="L789">
        <f t="shared" si="15"/>
        <v>1550</v>
      </c>
      <c r="M789">
        <v>2409</v>
      </c>
      <c r="N789">
        <v>2015</v>
      </c>
    </row>
    <row r="790" spans="1:14">
      <c r="A790" s="15" t="str">
        <f>IFERROR(VLOOKUP(D790, reference!A:D, 4, FALSE()), "Not found")</f>
        <v>Elokuva</v>
      </c>
      <c r="B790" s="16">
        <f>IFERROR(VLOOKUP(D790, reference!A:D, 3, FALSE()), "Not found")</f>
        <v>100</v>
      </c>
      <c r="C790" s="16" t="str">
        <f>IFERROR(VLOOKUP(D790, reference!A:D, 2, FALSE()), "Not found")</f>
        <v>Joensuun Popmuusikot ry</v>
      </c>
      <c r="D790" t="s">
        <v>96</v>
      </c>
      <c r="E790" s="11" t="s">
        <v>265</v>
      </c>
      <c r="F790" s="11" t="s">
        <v>291</v>
      </c>
      <c r="G790">
        <v>5</v>
      </c>
      <c r="H790">
        <v>44</v>
      </c>
      <c r="I790">
        <v>16</v>
      </c>
      <c r="J790">
        <v>60</v>
      </c>
      <c r="K790">
        <v>3850</v>
      </c>
      <c r="L790">
        <f t="shared" si="15"/>
        <v>1150</v>
      </c>
      <c r="M790">
        <v>5000</v>
      </c>
      <c r="N790">
        <v>2015</v>
      </c>
    </row>
    <row r="791" spans="1:14">
      <c r="A791" s="15" t="str">
        <f>IFERROR(VLOOKUP(D791, reference!A:D, 4, FALSE()), "Not found")</f>
        <v>Pop ja rock</v>
      </c>
      <c r="B791" s="16">
        <f>IFERROR(VLOOKUP(D791, reference!A:D, 3, FALSE()), "Not found")</f>
        <v>95</v>
      </c>
      <c r="C791" s="16" t="str">
        <f>IFERROR(VLOOKUP(D791, reference!A:D, 2, FALSE()), "Not found")</f>
        <v>Vantaan Festivaalit Oy</v>
      </c>
      <c r="D791" t="s">
        <v>91</v>
      </c>
      <c r="E791" s="11" t="s">
        <v>211</v>
      </c>
      <c r="F791" s="11" t="s">
        <v>278</v>
      </c>
      <c r="G791">
        <v>3</v>
      </c>
      <c r="H791">
        <v>122</v>
      </c>
      <c r="I791">
        <v>20</v>
      </c>
      <c r="J791">
        <v>142</v>
      </c>
      <c r="K791">
        <v>95000</v>
      </c>
      <c r="L791">
        <f t="shared" si="15"/>
        <v>2000</v>
      </c>
      <c r="M791">
        <v>97000</v>
      </c>
      <c r="N791">
        <v>2015</v>
      </c>
    </row>
    <row r="792" spans="1:14">
      <c r="A792" s="2" t="str">
        <f>IFERROR(VLOOKUP(D792, reference!A:D, 4, FALSE()), "Not found")</f>
        <v>Lasten ja nuorten festivaalit</v>
      </c>
      <c r="B792" s="3">
        <f>IFERROR(VLOOKUP(D792, reference!A:D, 3, FALSE()), "Not found")</f>
        <v>83</v>
      </c>
      <c r="C792" s="3" t="str">
        <f>IFERROR(VLOOKUP(D792, reference!A:D, 2, FALSE()), "Not found")</f>
        <v>Lasten Laulukaupunki ry</v>
      </c>
      <c r="D792" t="s">
        <v>62</v>
      </c>
      <c r="E792" s="11" t="s">
        <v>269</v>
      </c>
      <c r="F792" s="11" t="s">
        <v>278</v>
      </c>
      <c r="G792">
        <v>7</v>
      </c>
      <c r="H792">
        <v>2</v>
      </c>
      <c r="I792">
        <v>53</v>
      </c>
      <c r="J792">
        <v>55</v>
      </c>
      <c r="K792">
        <v>104</v>
      </c>
      <c r="L792">
        <f t="shared" si="15"/>
        <v>8496</v>
      </c>
      <c r="M792">
        <v>8600</v>
      </c>
      <c r="N792">
        <v>2015</v>
      </c>
    </row>
    <row r="793" spans="1:14">
      <c r="A793" s="2" t="str">
        <f>IFERROR(VLOOKUP(D793, reference!A:D, 4, FALSE()), "Not found")</f>
        <v>Klassinen musiikki</v>
      </c>
      <c r="B793" s="3">
        <f>IFERROR(VLOOKUP(D793, reference!A:D, 3, FALSE()), "Not found")</f>
        <v>42</v>
      </c>
      <c r="C793" s="3" t="str">
        <f>IFERROR(VLOOKUP(D793, reference!A:D, 2, FALSE()), "Not found")</f>
        <v>Sastamala Gregoriana ry</v>
      </c>
      <c r="D793" s="11" t="s">
        <v>64</v>
      </c>
      <c r="E793" s="11" t="s">
        <v>251</v>
      </c>
      <c r="F793" s="11" t="s">
        <v>292</v>
      </c>
      <c r="G793">
        <v>8</v>
      </c>
      <c r="H793">
        <v>6</v>
      </c>
      <c r="I793">
        <v>2</v>
      </c>
      <c r="J793">
        <v>8</v>
      </c>
      <c r="K793">
        <v>1843</v>
      </c>
      <c r="L793">
        <f t="shared" si="15"/>
        <v>1490</v>
      </c>
      <c r="M793">
        <v>3333</v>
      </c>
      <c r="N793">
        <v>2015</v>
      </c>
    </row>
    <row r="794" spans="1:14">
      <c r="A794" s="2" t="str">
        <f>IFERROR(VLOOKUP(D794, reference!A:D, 4, FALSE()), "Not found")</f>
        <v>Monitaidefestivaalit</v>
      </c>
      <c r="B794" s="3">
        <f>IFERROR(VLOOKUP(D794, reference!A:D, 3, FALSE()), "Not found")</f>
        <v>8</v>
      </c>
      <c r="C794" s="3" t="str">
        <f>IFERROR(VLOOKUP(D794, reference!A:D, 2, FALSE()), "Not found")</f>
        <v>Sata-Häme Soi ry</v>
      </c>
      <c r="D794" t="s">
        <v>65</v>
      </c>
      <c r="E794" s="11" t="s">
        <v>252</v>
      </c>
      <c r="F794" s="11" t="s">
        <v>292</v>
      </c>
      <c r="G794">
        <v>6</v>
      </c>
      <c r="H794">
        <v>36</v>
      </c>
      <c r="I794">
        <v>69</v>
      </c>
      <c r="J794">
        <v>105</v>
      </c>
      <c r="K794">
        <v>10800</v>
      </c>
      <c r="L794">
        <f t="shared" si="15"/>
        <v>17200</v>
      </c>
      <c r="M794">
        <v>28000</v>
      </c>
      <c r="N794">
        <v>2015</v>
      </c>
    </row>
    <row r="795" spans="1:14">
      <c r="A795" s="2" t="str">
        <f>IFERROR(VLOOKUP(D795, reference!A:D, 4, FALSE()), "Not found")</f>
        <v>Klassinen musiikki</v>
      </c>
      <c r="B795" s="3">
        <f>IFERROR(VLOOKUP(D795, reference!A:D, 3, FALSE()), "Not found")</f>
        <v>43</v>
      </c>
      <c r="C795" s="3" t="str">
        <f>IFERROR(VLOOKUP(D795, reference!A:D, 2, FALSE()), "Not found")</f>
        <v>Satasoittoyhdistys ry</v>
      </c>
      <c r="D795" t="s">
        <v>66</v>
      </c>
      <c r="E795" s="11" t="s">
        <v>275</v>
      </c>
      <c r="F795" s="11" t="s">
        <v>295</v>
      </c>
      <c r="G795">
        <v>10</v>
      </c>
      <c r="H795">
        <v>14</v>
      </c>
      <c r="I795">
        <v>10</v>
      </c>
      <c r="J795">
        <v>24</v>
      </c>
      <c r="K795">
        <v>1299</v>
      </c>
      <c r="L795">
        <f t="shared" si="15"/>
        <v>2142</v>
      </c>
      <c r="M795">
        <v>3441</v>
      </c>
      <c r="N795">
        <v>2015</v>
      </c>
    </row>
    <row r="796" spans="1:14">
      <c r="A796" s="2" t="str">
        <f>IFERROR(VLOOKUP(D796, reference!A:D, 4, FALSE()), "Not found")</f>
        <v>Ooppera ja kuoro</v>
      </c>
      <c r="B796" s="3">
        <f>IFERROR(VLOOKUP(D796, reference!A:D, 3, FALSE()), "Not found")</f>
        <v>50</v>
      </c>
      <c r="C796" s="3" t="str">
        <f>IFERROR(VLOOKUP(D796, reference!A:D, 2, FALSE()), "Not found")</f>
        <v>Savonlinnan Oopperajuhlien kannatusyhdistys ry</v>
      </c>
      <c r="D796" t="s">
        <v>67</v>
      </c>
      <c r="E796" s="11" t="s">
        <v>253</v>
      </c>
      <c r="F796" s="11" t="s">
        <v>287</v>
      </c>
      <c r="G796">
        <v>31</v>
      </c>
      <c r="H796">
        <v>33</v>
      </c>
      <c r="I796">
        <v>64</v>
      </c>
      <c r="J796">
        <v>97</v>
      </c>
      <c r="K796">
        <v>53135</v>
      </c>
      <c r="L796">
        <f t="shared" si="15"/>
        <v>18143</v>
      </c>
      <c r="M796">
        <v>71278</v>
      </c>
      <c r="N796">
        <v>2015</v>
      </c>
    </row>
    <row r="797" spans="1:14">
      <c r="A797" s="15" t="str">
        <f>IFERROR(VLOOKUP(D797, reference!A:D, 4, FALSE()), "Not found")</f>
        <v>Monitaidefestivaalit</v>
      </c>
      <c r="B797" s="16">
        <f>IFERROR(VLOOKUP(D797, reference!A:D, 3, FALSE()), "Not found")</f>
        <v>102</v>
      </c>
      <c r="C797" s="16" t="str">
        <f>IFERROR(VLOOKUP(D797, reference!A:D, 2, FALSE()), "Not found")</f>
        <v>Seinäjoen Tangomarkkinat Oy</v>
      </c>
      <c r="D797" t="s">
        <v>99</v>
      </c>
      <c r="E797" s="11" t="s">
        <v>266</v>
      </c>
      <c r="F797" s="11" t="s">
        <v>279</v>
      </c>
      <c r="G797">
        <v>5</v>
      </c>
      <c r="H797">
        <v>31</v>
      </c>
      <c r="I797">
        <v>35</v>
      </c>
      <c r="J797">
        <v>66</v>
      </c>
      <c r="K797">
        <v>42347</v>
      </c>
      <c r="L797">
        <f t="shared" si="15"/>
        <v>63653</v>
      </c>
      <c r="M797">
        <v>106000</v>
      </c>
      <c r="N797">
        <v>2015</v>
      </c>
    </row>
    <row r="798" spans="1:14">
      <c r="A798" s="15" t="str">
        <f>IFERROR(VLOOKUP(D798, reference!A:D, 4, FALSE()), "Not found")</f>
        <v>Folk</v>
      </c>
      <c r="B798" s="16">
        <f>IFERROR(VLOOKUP(D798, reference!A:D, 3, FALSE()), "Not found")</f>
        <v>68</v>
      </c>
      <c r="C798" s="16" t="str">
        <f>IFERROR(VLOOKUP(D798, reference!A:D, 2, FALSE()), "Not found")</f>
        <v>Seurasaarisäätiö - Fölisöstiftelsen</v>
      </c>
      <c r="D798" t="s">
        <v>68</v>
      </c>
      <c r="E798" s="11" t="s">
        <v>214</v>
      </c>
      <c r="F798" s="11" t="s">
        <v>277</v>
      </c>
      <c r="G798">
        <v>2</v>
      </c>
      <c r="H798">
        <v>34</v>
      </c>
      <c r="I798">
        <v>9</v>
      </c>
      <c r="J798">
        <v>43</v>
      </c>
      <c r="K798">
        <v>4702</v>
      </c>
      <c r="L798">
        <f t="shared" si="15"/>
        <v>1652</v>
      </c>
      <c r="M798">
        <v>6354</v>
      </c>
      <c r="N798">
        <v>2015</v>
      </c>
    </row>
    <row r="799" spans="1:14">
      <c r="A799" s="15" t="str">
        <f>IFERROR(VLOOKUP(D799, reference!A:D, 4, FALSE()), "Not found")</f>
        <v>Klassinen musiikki</v>
      </c>
      <c r="B799" s="16">
        <f>IFERROR(VLOOKUP(D799, reference!A:D, 3, FALSE()), "Not found")</f>
        <v>26</v>
      </c>
      <c r="C799" s="16" t="str">
        <f>IFERROR(VLOOKUP(D799, reference!A:D, 2, FALSE()), "Not found")</f>
        <v>Lahden Kaupunginorkesteri</v>
      </c>
      <c r="D799" s="11" t="s">
        <v>69</v>
      </c>
      <c r="E799" s="11" t="s">
        <v>230</v>
      </c>
      <c r="F799" s="11" t="s">
        <v>282</v>
      </c>
      <c r="G799">
        <v>7</v>
      </c>
      <c r="H799">
        <v>19</v>
      </c>
      <c r="I799">
        <v>9</v>
      </c>
      <c r="J799">
        <v>28</v>
      </c>
      <c r="K799">
        <v>7692</v>
      </c>
      <c r="L799">
        <f t="shared" si="15"/>
        <v>4467</v>
      </c>
      <c r="M799">
        <v>12159</v>
      </c>
      <c r="N799">
        <v>2015</v>
      </c>
    </row>
    <row r="800" spans="1:14">
      <c r="A800" s="15" t="str">
        <f>IFERROR(VLOOKUP(D800, reference!A:D, 4, FALSE()), "Not found")</f>
        <v>Elokuva</v>
      </c>
      <c r="B800" s="16">
        <f>IFERROR(VLOOKUP(D800, reference!A:D, 3, FALSE()), "Not found")</f>
        <v>88</v>
      </c>
      <c r="C800" s="16" t="str">
        <f>IFERROR(VLOOKUP(D800, reference!A:D, 2, FALSE()), "Not found")</f>
        <v>Sodankylän Elokuvafestivaali ry</v>
      </c>
      <c r="D800" t="s">
        <v>70</v>
      </c>
      <c r="E800" s="11" t="s">
        <v>235</v>
      </c>
      <c r="F800" s="11" t="s">
        <v>281</v>
      </c>
      <c r="G800">
        <v>5</v>
      </c>
      <c r="H800">
        <v>141</v>
      </c>
      <c r="I800">
        <v>7</v>
      </c>
      <c r="J800">
        <v>148</v>
      </c>
      <c r="K800">
        <v>27908</v>
      </c>
      <c r="L800">
        <f t="shared" si="15"/>
        <v>4170</v>
      </c>
      <c r="M800">
        <v>32078</v>
      </c>
      <c r="N800">
        <v>2015</v>
      </c>
    </row>
    <row r="801" spans="1:14">
      <c r="A801" s="15" t="str">
        <f>IFERROR(VLOOKUP(D801, reference!A:D, 4, FALSE()), "Not found")</f>
        <v>Klassinen musiikki</v>
      </c>
      <c r="B801" s="16">
        <f>IFERROR(VLOOKUP(D801, reference!A:D, 3, FALSE()), "Not found")</f>
        <v>44</v>
      </c>
      <c r="C801" s="16" t="str">
        <f>IFERROR(VLOOKUP(D801, reference!A:D, 2, FALSE()), "Not found")</f>
        <v>Sysmän Suvisoiton Tuki ry</v>
      </c>
      <c r="D801" t="s">
        <v>71</v>
      </c>
      <c r="E801" s="11" t="s">
        <v>254</v>
      </c>
      <c r="F801" s="11" t="s">
        <v>282</v>
      </c>
      <c r="G801">
        <v>14</v>
      </c>
      <c r="H801">
        <v>13</v>
      </c>
      <c r="I801">
        <v>2</v>
      </c>
      <c r="J801">
        <v>15</v>
      </c>
      <c r="K801">
        <v>2361</v>
      </c>
      <c r="L801">
        <f t="shared" si="15"/>
        <v>1004</v>
      </c>
      <c r="M801">
        <v>3365</v>
      </c>
      <c r="N801">
        <v>2015</v>
      </c>
    </row>
    <row r="802" spans="1:14">
      <c r="A802" s="15" t="str">
        <f>IFERROR(VLOOKUP(D802, reference!A:D, 4, FALSE()), "Not found")</f>
        <v>Kuvataide</v>
      </c>
      <c r="B802" s="16">
        <f>IFERROR(VLOOKUP(D802, reference!A:D, 3, FALSE()), "Not found")</f>
        <v>87</v>
      </c>
      <c r="C802" s="16" t="str">
        <f>IFERROR(VLOOKUP(D802, reference!A:D, 2, FALSE()), "Not found")</f>
        <v>Taidekeskus Salmela Oy</v>
      </c>
      <c r="D802" t="s">
        <v>72</v>
      </c>
      <c r="E802" s="11" t="s">
        <v>255</v>
      </c>
      <c r="F802" s="11" t="s">
        <v>287</v>
      </c>
      <c r="G802">
        <v>64</v>
      </c>
      <c r="H802">
        <v>8</v>
      </c>
      <c r="I802">
        <v>1</v>
      </c>
      <c r="J802">
        <v>9</v>
      </c>
      <c r="K802">
        <v>31000</v>
      </c>
      <c r="L802">
        <f t="shared" si="15"/>
        <v>0</v>
      </c>
      <c r="M802">
        <v>31000</v>
      </c>
      <c r="N802">
        <v>2015</v>
      </c>
    </row>
    <row r="803" spans="1:14">
      <c r="A803" s="15" t="str">
        <f>IFERROR(VLOOKUP(D803, reference!A:D, 4, FALSE()), "Not found")</f>
        <v>Klassinen musiikki</v>
      </c>
      <c r="B803" s="16">
        <f>IFERROR(VLOOKUP(D803, reference!A:D, 3, FALSE()), "Not found")</f>
        <v>103</v>
      </c>
      <c r="C803" s="16" t="str">
        <f>IFERROR(VLOOKUP(D803, reference!A:D, 2, FALSE()), "Not found")</f>
        <v>Suomalainen Kamariorkesteri ja Raaseporin kaupunki</v>
      </c>
      <c r="D803" t="s">
        <v>100</v>
      </c>
      <c r="E803" s="11" t="s">
        <v>267</v>
      </c>
      <c r="F803" s="11" t="s">
        <v>277</v>
      </c>
      <c r="G803">
        <v>4</v>
      </c>
      <c r="H803">
        <v>4</v>
      </c>
      <c r="I803">
        <v>4</v>
      </c>
      <c r="J803">
        <v>8</v>
      </c>
      <c r="K803">
        <v>1563</v>
      </c>
      <c r="L803">
        <f t="shared" si="15"/>
        <v>1420</v>
      </c>
      <c r="M803">
        <v>2983</v>
      </c>
      <c r="N803">
        <v>2015</v>
      </c>
    </row>
    <row r="804" spans="1:14">
      <c r="A804" s="15" t="str">
        <f>IFERROR(VLOOKUP(D804, reference!A:D, 4, FALSE()), "Not found")</f>
        <v>Jazz ja blues</v>
      </c>
      <c r="B804" s="16">
        <f>IFERROR(VLOOKUP(D804, reference!A:D, 3, FALSE()), "Not found")</f>
        <v>60</v>
      </c>
      <c r="C804" s="16" t="str">
        <f>IFERROR(VLOOKUP(D804, reference!A:D, 2, FALSE()), "Not found")</f>
        <v>Tampereen kaupunki</v>
      </c>
      <c r="D804" t="s">
        <v>74</v>
      </c>
      <c r="E804" s="11" t="s">
        <v>239</v>
      </c>
      <c r="F804" s="11" t="s">
        <v>292</v>
      </c>
      <c r="G804">
        <v>4</v>
      </c>
      <c r="H804">
        <v>20</v>
      </c>
      <c r="I804">
        <v>6</v>
      </c>
      <c r="J804">
        <v>26</v>
      </c>
      <c r="K804">
        <v>3233</v>
      </c>
      <c r="L804">
        <f t="shared" si="15"/>
        <v>1682</v>
      </c>
      <c r="M804">
        <v>4915</v>
      </c>
      <c r="N804">
        <v>2015</v>
      </c>
    </row>
    <row r="805" spans="1:14">
      <c r="A805" s="15" t="str">
        <f>IFERROR(VLOOKUP(D805, reference!A:D, 4, FALSE()), "Not found")</f>
        <v>Elokuva</v>
      </c>
      <c r="B805" s="16">
        <f>IFERROR(VLOOKUP(D805, reference!A:D, 3, FALSE()), "Not found")</f>
        <v>89</v>
      </c>
      <c r="C805" s="16" t="str">
        <f>IFERROR(VLOOKUP(D805, reference!A:D, 2, FALSE()), "Not found")</f>
        <v>Tampereen elokuvajuhlat - Tampere Film Festival ry</v>
      </c>
      <c r="D805" t="s">
        <v>75</v>
      </c>
      <c r="E805" s="11" t="s">
        <v>239</v>
      </c>
      <c r="F805" s="11" t="s">
        <v>292</v>
      </c>
      <c r="G805">
        <v>7</v>
      </c>
      <c r="H805">
        <v>125</v>
      </c>
      <c r="I805">
        <v>26</v>
      </c>
      <c r="J805">
        <v>151</v>
      </c>
      <c r="K805">
        <v>10313</v>
      </c>
      <c r="L805">
        <f t="shared" si="15"/>
        <v>15973</v>
      </c>
      <c r="M805">
        <v>26286</v>
      </c>
      <c r="N805">
        <v>2015</v>
      </c>
    </row>
    <row r="806" spans="1:14">
      <c r="A806" s="15" t="str">
        <f>IFERROR(VLOOKUP(D806, reference!A:D, 4, FALSE()), "Not found")</f>
        <v>Ooppera ja kuoro</v>
      </c>
      <c r="B806" s="16">
        <f>IFERROR(VLOOKUP(D806, reference!A:D, 3, FALSE()), "Not found")</f>
        <v>51</v>
      </c>
      <c r="C806" s="16" t="str">
        <f>IFERROR(VLOOKUP(D806, reference!A:D, 2, FALSE()), "Not found")</f>
        <v>Tampereen kaupunki</v>
      </c>
      <c r="D806" t="s">
        <v>86</v>
      </c>
      <c r="E806" s="11" t="s">
        <v>239</v>
      </c>
      <c r="F806" s="11" t="s">
        <v>292</v>
      </c>
      <c r="G806">
        <v>5</v>
      </c>
      <c r="H806">
        <v>14</v>
      </c>
      <c r="I806">
        <v>87</v>
      </c>
      <c r="J806">
        <v>101</v>
      </c>
      <c r="K806">
        <v>3589</v>
      </c>
      <c r="L806">
        <f t="shared" si="15"/>
        <v>22018</v>
      </c>
      <c r="M806">
        <v>25607</v>
      </c>
      <c r="N806">
        <v>2015</v>
      </c>
    </row>
    <row r="807" spans="1:14">
      <c r="A807" s="15" t="str">
        <f>IFERROR(VLOOKUP(D807, reference!A:D, 4, FALSE()), "Not found")</f>
        <v>Teatteri ja kirjallisuus</v>
      </c>
      <c r="B807" s="16">
        <f>IFERROR(VLOOKUP(D807, reference!A:D, 3, FALSE()), "Not found")</f>
        <v>79</v>
      </c>
      <c r="C807" s="16" t="str">
        <f>IFERROR(VLOOKUP(D807, reference!A:D, 2, FALSE()), "Not found")</f>
        <v>Tampereen Teatterikesä ry</v>
      </c>
      <c r="D807" s="11" t="s">
        <v>76</v>
      </c>
      <c r="E807" s="11" t="s">
        <v>239</v>
      </c>
      <c r="F807" s="11" t="s">
        <v>292</v>
      </c>
      <c r="G807">
        <v>7</v>
      </c>
      <c r="H807">
        <v>165</v>
      </c>
      <c r="I807">
        <v>266</v>
      </c>
      <c r="J807">
        <v>431</v>
      </c>
      <c r="K807">
        <v>30384</v>
      </c>
      <c r="L807">
        <f t="shared" si="15"/>
        <v>87806</v>
      </c>
      <c r="M807">
        <v>118190</v>
      </c>
      <c r="N807">
        <v>2015</v>
      </c>
    </row>
    <row r="808" spans="1:14">
      <c r="A808" s="15" t="str">
        <f>IFERROR(VLOOKUP(D808, reference!A:D, 4, FALSE()), "Not found")</f>
        <v>Tanssi</v>
      </c>
      <c r="B808" s="16">
        <f>IFERROR(VLOOKUP(D808, reference!A:D, 3, FALSE()), "Not found")</f>
        <v>74</v>
      </c>
      <c r="C808" s="16" t="str">
        <f>IFERROR(VLOOKUP(D808, reference!A:D, 2, FALSE()), "Not found")</f>
        <v>Tanssiteatteri MD</v>
      </c>
      <c r="D808" s="11" t="s">
        <v>201</v>
      </c>
      <c r="E808" s="11" t="s">
        <v>239</v>
      </c>
      <c r="F808" s="11" t="s">
        <v>292</v>
      </c>
      <c r="G808">
        <v>6</v>
      </c>
      <c r="H808">
        <v>6</v>
      </c>
      <c r="I808">
        <v>12</v>
      </c>
      <c r="J808">
        <v>18</v>
      </c>
      <c r="K808">
        <v>209</v>
      </c>
      <c r="L808">
        <f t="shared" si="15"/>
        <v>1418</v>
      </c>
      <c r="M808">
        <v>1627</v>
      </c>
      <c r="N808">
        <v>2015</v>
      </c>
    </row>
    <row r="809" spans="1:14">
      <c r="A809" s="15" t="str">
        <f>IFERROR(VLOOKUP(D809, reference!A:D, 4, FALSE()), "Not found")</f>
        <v>Teatteri ja kirjallisuus</v>
      </c>
      <c r="B809" s="16">
        <f>IFERROR(VLOOKUP(D809, reference!A:D, 3, FALSE()), "Not found")</f>
        <v>76</v>
      </c>
      <c r="C809" s="16" t="str">
        <f>IFERROR(VLOOKUP(D809, reference!A:D, 2, FALSE()), "Not found")</f>
        <v>Komiikkaa kansalle ry</v>
      </c>
      <c r="D809" s="11" t="s">
        <v>314</v>
      </c>
      <c r="E809" s="11" t="s">
        <v>239</v>
      </c>
      <c r="F809" s="11" t="s">
        <v>292</v>
      </c>
      <c r="G809">
        <v>6</v>
      </c>
      <c r="H809">
        <v>27</v>
      </c>
      <c r="I809">
        <v>0</v>
      </c>
      <c r="J809">
        <v>27</v>
      </c>
      <c r="K809">
        <v>5537</v>
      </c>
      <c r="L809">
        <f t="shared" ref="L809:L872" si="16">M809-K809</f>
        <v>464</v>
      </c>
      <c r="M809">
        <v>6001</v>
      </c>
      <c r="N809">
        <v>2015</v>
      </c>
    </row>
    <row r="810" spans="1:14">
      <c r="A810" s="15" t="str">
        <f>IFERROR(VLOOKUP(D810, reference!A:D, 4, FALSE()), "Not found")</f>
        <v>Jazz ja blues</v>
      </c>
      <c r="B810" s="16">
        <f>IFERROR(VLOOKUP(D810, reference!A:D, 3, FALSE()), "Not found")</f>
        <v>62</v>
      </c>
      <c r="C810" s="16" t="str">
        <f>IFERROR(VLOOKUP(D810, reference!A:D, 2, FALSE()), "Not found")</f>
        <v>Jazz City Turku ry</v>
      </c>
      <c r="D810" s="11" t="s">
        <v>77</v>
      </c>
      <c r="E810" s="11" t="s">
        <v>211</v>
      </c>
      <c r="F810" s="11" t="s">
        <v>278</v>
      </c>
      <c r="G810">
        <v>4</v>
      </c>
      <c r="H810">
        <v>8</v>
      </c>
      <c r="I810">
        <v>4</v>
      </c>
      <c r="J810">
        <v>12</v>
      </c>
      <c r="K810">
        <v>578</v>
      </c>
      <c r="L810">
        <f t="shared" si="16"/>
        <v>1975</v>
      </c>
      <c r="M810">
        <v>2553</v>
      </c>
      <c r="N810">
        <v>2015</v>
      </c>
    </row>
    <row r="811" spans="1:14">
      <c r="A811" s="15" t="str">
        <f>IFERROR(VLOOKUP(D811, reference!A:D, 4, FALSE()), "Not found")</f>
        <v>Klassinen musiikki</v>
      </c>
      <c r="B811" s="16">
        <f>IFERROR(VLOOKUP(D811, reference!A:D, 3, FALSE()), "Not found")</f>
        <v>45</v>
      </c>
      <c r="C811" s="16" t="str">
        <f>IFERROR(VLOOKUP(D811, reference!A:D, 2, FALSE()), "Not found")</f>
        <v>Turun musiikkijuhlasäätiö</v>
      </c>
      <c r="D811" t="s">
        <v>78</v>
      </c>
      <c r="E811" s="11" t="s">
        <v>211</v>
      </c>
      <c r="F811" s="11" t="s">
        <v>278</v>
      </c>
      <c r="G811">
        <v>9</v>
      </c>
      <c r="H811">
        <v>17</v>
      </c>
      <c r="I811">
        <v>42</v>
      </c>
      <c r="J811">
        <v>59</v>
      </c>
      <c r="K811">
        <v>4254</v>
      </c>
      <c r="L811">
        <f t="shared" si="16"/>
        <v>12596</v>
      </c>
      <c r="M811">
        <v>16850</v>
      </c>
      <c r="N811">
        <v>2015</v>
      </c>
    </row>
    <row r="812" spans="1:14">
      <c r="A812" s="15" t="str">
        <f>IFERROR(VLOOKUP(D812, reference!A:D, 4, FALSE()), "Not found")</f>
        <v>Pop ja rock</v>
      </c>
      <c r="B812" s="16">
        <f>IFERROR(VLOOKUP(D812, reference!A:D, 3, FALSE()), "Not found")</f>
        <v>101</v>
      </c>
      <c r="C812" s="16" t="str">
        <f>IFERROR(VLOOKUP(D812, reference!A:D, 2, FALSE()), "Not found")</f>
        <v>Finnish Metal Events Oy</v>
      </c>
      <c r="D812" t="s">
        <v>101</v>
      </c>
      <c r="E812" s="11" t="s">
        <v>214</v>
      </c>
      <c r="F812" s="11" t="s">
        <v>277</v>
      </c>
      <c r="G812">
        <v>3</v>
      </c>
      <c r="H812">
        <v>43</v>
      </c>
      <c r="I812">
        <v>0</v>
      </c>
      <c r="J812">
        <v>43</v>
      </c>
      <c r="K812">
        <v>20111</v>
      </c>
      <c r="L812">
        <f t="shared" si="16"/>
        <v>4889</v>
      </c>
      <c r="M812">
        <v>25000</v>
      </c>
      <c r="N812">
        <v>2015</v>
      </c>
    </row>
    <row r="813" spans="1:14">
      <c r="A813" s="15" t="str">
        <f>IFERROR(VLOOKUP(D813, reference!A:D, 4, FALSE()), "Not found")</f>
        <v>Monitaidefestivaalit</v>
      </c>
      <c r="B813" s="16">
        <f>IFERROR(VLOOKUP(D813, reference!A:D, 3, FALSE()), "Not found")</f>
        <v>10</v>
      </c>
      <c r="C813" s="16" t="str">
        <f>IFERROR(VLOOKUP(D813, reference!A:D, 2, FALSE()), "Not found")</f>
        <v>Työväen Musiikkitapahtuma ry</v>
      </c>
      <c r="D813" t="s">
        <v>79</v>
      </c>
      <c r="E813" s="11" t="s">
        <v>256</v>
      </c>
      <c r="F813" s="11" t="s">
        <v>292</v>
      </c>
      <c r="G813">
        <v>6</v>
      </c>
      <c r="H813">
        <v>42</v>
      </c>
      <c r="I813">
        <v>47</v>
      </c>
      <c r="J813">
        <v>89</v>
      </c>
      <c r="K813">
        <v>19738</v>
      </c>
      <c r="L813">
        <f t="shared" si="16"/>
        <v>19364</v>
      </c>
      <c r="M813">
        <v>39102</v>
      </c>
      <c r="N813">
        <v>2015</v>
      </c>
    </row>
    <row r="814" spans="1:14">
      <c r="A814" s="2" t="str">
        <f>IFERROR(VLOOKUP(D814, reference!A:D, 4, FALSE()), "Not found")</f>
        <v>Tanssi</v>
      </c>
      <c r="B814" s="3">
        <f>IFERROR(VLOOKUP(D814, reference!A:D, 3, FALSE()), "Not found")</f>
        <v>73</v>
      </c>
      <c r="C814" s="3" t="str">
        <f>IFERROR(VLOOKUP(D814, reference!A:D, 2, FALSE()), "Not found")</f>
        <v>Pyhäsalmen Tanssi ry</v>
      </c>
      <c r="D814" t="s">
        <v>98</v>
      </c>
      <c r="E814" s="11" t="s">
        <v>257</v>
      </c>
      <c r="F814" s="11" t="s">
        <v>280</v>
      </c>
      <c r="G814">
        <v>6</v>
      </c>
      <c r="H814">
        <v>14</v>
      </c>
      <c r="I814">
        <v>8</v>
      </c>
      <c r="J814">
        <v>22</v>
      </c>
      <c r="K814">
        <v>469</v>
      </c>
      <c r="L814">
        <f t="shared" si="16"/>
        <v>1299</v>
      </c>
      <c r="M814">
        <v>1768</v>
      </c>
      <c r="N814">
        <v>2015</v>
      </c>
    </row>
    <row r="815" spans="1:14">
      <c r="A815" s="2" t="str">
        <f>IFERROR(VLOOKUP(D815, reference!A:D, 4, FALSE()), "Not found")</f>
        <v>Klassinen musiikki</v>
      </c>
      <c r="B815" s="3">
        <f>IFERROR(VLOOKUP(D815, reference!A:D, 3, FALSE()), "Not found")</f>
        <v>47</v>
      </c>
      <c r="C815" s="3" t="str">
        <f>IFERROR(VLOOKUP(D815, reference!A:D, 2, FALSE()), "Not found")</f>
        <v>Urkuyö ja Aaria ry</v>
      </c>
      <c r="D815" s="11" t="s">
        <v>80</v>
      </c>
      <c r="E815" s="11" t="s">
        <v>205</v>
      </c>
      <c r="F815" s="11" t="s">
        <v>277</v>
      </c>
      <c r="G815">
        <v>14</v>
      </c>
      <c r="H815">
        <v>23</v>
      </c>
      <c r="I815">
        <v>2</v>
      </c>
      <c r="J815">
        <v>25</v>
      </c>
      <c r="K815">
        <v>2731</v>
      </c>
      <c r="L815">
        <f t="shared" si="16"/>
        <v>767</v>
      </c>
      <c r="M815">
        <v>3498</v>
      </c>
      <c r="N815">
        <v>2015</v>
      </c>
    </row>
    <row r="816" spans="1:14">
      <c r="A816" s="2" t="str">
        <f>IFERROR(VLOOKUP(D816, reference!A:D, 4, FALSE()), "Not found")</f>
        <v>Ooppera ja kuoro</v>
      </c>
      <c r="B816" s="3">
        <f>IFERROR(VLOOKUP(D816, reference!A:D, 3, FALSE()), "Not found")</f>
        <v>52</v>
      </c>
      <c r="C816" s="3" t="str">
        <f>IFERROR(VLOOKUP(D816, reference!A:D, 2, FALSE()), "Not found")</f>
        <v>Vaasan kaupunki</v>
      </c>
      <c r="D816" t="s">
        <v>81</v>
      </c>
      <c r="E816" s="11" t="s">
        <v>258</v>
      </c>
      <c r="F816" s="11" t="s">
        <v>289</v>
      </c>
      <c r="G816">
        <v>5</v>
      </c>
      <c r="H816">
        <v>21</v>
      </c>
      <c r="I816">
        <v>64</v>
      </c>
      <c r="J816">
        <v>85</v>
      </c>
      <c r="K816">
        <v>4584</v>
      </c>
      <c r="L816">
        <f t="shared" si="16"/>
        <v>13316</v>
      </c>
      <c r="M816">
        <v>17900</v>
      </c>
      <c r="N816">
        <v>2015</v>
      </c>
    </row>
    <row r="817" spans="1:14">
      <c r="A817" s="2" t="str">
        <f>IFERROR(VLOOKUP(D817, reference!A:D, 4, FALSE()), "Not found")</f>
        <v>Lasten ja nuorten festivaalit</v>
      </c>
      <c r="B817" s="3">
        <f>IFERROR(VLOOKUP(D817, reference!A:D, 3, FALSE()), "Not found")</f>
        <v>85</v>
      </c>
      <c r="C817" s="3" t="str">
        <f>IFERROR(VLOOKUP(D817, reference!A:D, 2, FALSE()), "Not found")</f>
        <v>Varkauden kaupunki</v>
      </c>
      <c r="D817" t="s">
        <v>82</v>
      </c>
      <c r="E817" s="11" t="s">
        <v>259</v>
      </c>
      <c r="F817" s="11" t="s">
        <v>283</v>
      </c>
      <c r="G817">
        <v>7</v>
      </c>
      <c r="H817">
        <v>120</v>
      </c>
      <c r="I817">
        <v>172</v>
      </c>
      <c r="J817">
        <v>292</v>
      </c>
      <c r="K817">
        <v>8593</v>
      </c>
      <c r="L817">
        <f t="shared" si="16"/>
        <v>19784</v>
      </c>
      <c r="M817">
        <v>28377</v>
      </c>
      <c r="N817">
        <v>2015</v>
      </c>
    </row>
    <row r="818" spans="1:14">
      <c r="A818" s="2" t="str">
        <f>IFERROR(VLOOKUP(D818, reference!A:D, 4, FALSE()), "Not found")</f>
        <v>Jazz &amp; blues</v>
      </c>
      <c r="B818" s="3">
        <f>IFERROR(VLOOKUP(D818, reference!A:D, 3, FALSE()), "Not found")</f>
        <v>56</v>
      </c>
      <c r="C818" s="3" t="str">
        <f>IFERROR(VLOOKUP(D818, reference!A:D, 2, FALSE()), "Not found")</f>
        <v>Espoo Big Band ry</v>
      </c>
      <c r="D818" t="s">
        <v>10</v>
      </c>
      <c r="E818" s="11" t="s">
        <v>205</v>
      </c>
      <c r="F818" s="11" t="s">
        <v>277</v>
      </c>
      <c r="G818">
        <v>6</v>
      </c>
      <c r="H818">
        <v>36</v>
      </c>
      <c r="I818">
        <v>28</v>
      </c>
      <c r="J818">
        <v>64</v>
      </c>
      <c r="K818">
        <v>7069</v>
      </c>
      <c r="L818">
        <f t="shared" si="16"/>
        <v>6764</v>
      </c>
      <c r="M818">
        <v>13833</v>
      </c>
      <c r="N818">
        <v>2014</v>
      </c>
    </row>
    <row r="819" spans="1:14">
      <c r="A819" s="2" t="str">
        <f>IFERROR(VLOOKUP(D819, reference!A:D, 4, FALSE()), "Not found")</f>
        <v>Klassinen musiikki</v>
      </c>
      <c r="B819" s="3">
        <f>IFERROR(VLOOKUP(D819, reference!A:D, 3, FALSE()), "Not found")</f>
        <v>39</v>
      </c>
      <c r="C819" s="3" t="str">
        <f>IFERROR(VLOOKUP(D819, reference!A:D, 2, FALSE()), "Not found")</f>
        <v>Pro Avanti! Ry</v>
      </c>
      <c r="D819" t="s">
        <v>11</v>
      </c>
      <c r="E819" s="11" t="s">
        <v>206</v>
      </c>
      <c r="F819" s="11" t="s">
        <v>277</v>
      </c>
      <c r="G819">
        <v>5</v>
      </c>
      <c r="H819">
        <v>15</v>
      </c>
      <c r="I819">
        <v>9</v>
      </c>
      <c r="J819">
        <v>24</v>
      </c>
      <c r="K819">
        <v>1494</v>
      </c>
      <c r="L819">
        <f t="shared" si="16"/>
        <v>1283</v>
      </c>
      <c r="M819">
        <v>2777</v>
      </c>
      <c r="N819">
        <v>2014</v>
      </c>
    </row>
    <row r="820" spans="1:14">
      <c r="A820" s="2" t="str">
        <f>IFERROR(VLOOKUP(D820, reference!A:D, 4, FALSE()), "Not found")</f>
        <v>Jazz ja blues</v>
      </c>
      <c r="B820" s="3">
        <f>IFERROR(VLOOKUP(D820, reference!A:D, 3, FALSE()), "Not found")</f>
        <v>57</v>
      </c>
      <c r="C820" s="3" t="str">
        <f>IFERROR(VLOOKUP(D820, reference!A:D, 2, FALSE()), "Not found")</f>
        <v>Intersseföreningn för jazzmusik i Dalsbruk rf</v>
      </c>
      <c r="D820" t="s">
        <v>12</v>
      </c>
      <c r="E820" s="11" t="s">
        <v>207</v>
      </c>
      <c r="F820" s="11" t="s">
        <v>278</v>
      </c>
      <c r="G820">
        <v>3</v>
      </c>
      <c r="H820">
        <v>14</v>
      </c>
      <c r="I820">
        <v>5</v>
      </c>
      <c r="J820">
        <v>5</v>
      </c>
      <c r="K820">
        <v>4192</v>
      </c>
      <c r="L820">
        <f t="shared" si="16"/>
        <v>1808</v>
      </c>
      <c r="M820">
        <v>6000</v>
      </c>
      <c r="N820">
        <v>2014</v>
      </c>
    </row>
    <row r="821" spans="1:14">
      <c r="A821" s="2" t="str">
        <f>IFERROR(VLOOKUP(D821, reference!A:D, 4, FALSE()), "Not found")</f>
        <v>Klassinen musiikki</v>
      </c>
      <c r="B821" s="3">
        <f>IFERROR(VLOOKUP(D821, reference!A:D, 3, FALSE()), "Not found")</f>
        <v>11</v>
      </c>
      <c r="C821" s="3" t="str">
        <f>IFERROR(VLOOKUP(D821, reference!A:D, 2, FALSE()), "Not found")</f>
        <v>BRQ Vantaa ry</v>
      </c>
      <c r="D821" s="11" t="s">
        <v>13</v>
      </c>
      <c r="E821" s="11" t="s">
        <v>208</v>
      </c>
      <c r="F821" s="11" t="s">
        <v>277</v>
      </c>
      <c r="G821">
        <v>8</v>
      </c>
      <c r="H821">
        <v>11</v>
      </c>
      <c r="I821">
        <v>6</v>
      </c>
      <c r="J821">
        <v>17</v>
      </c>
      <c r="K821">
        <v>1487</v>
      </c>
      <c r="L821">
        <f t="shared" si="16"/>
        <v>130</v>
      </c>
      <c r="M821">
        <v>1617</v>
      </c>
      <c r="N821">
        <v>2014</v>
      </c>
    </row>
    <row r="822" spans="1:14">
      <c r="A822" s="15" t="str">
        <f>IFERROR(VLOOKUP(D822, reference!A:D, 4, FALSE()), "Not found")</f>
        <v>Klassinen musiikki</v>
      </c>
      <c r="B822" s="16">
        <f>IFERROR(VLOOKUP(D822, reference!A:D, 3, FALSE()), "Not found")</f>
        <v>12</v>
      </c>
      <c r="C822" s="16" t="str">
        <f>IFERROR(VLOOKUP(D822, reference!A:D, 2, FALSE()), "Not found")</f>
        <v>Crusell-Seura ry</v>
      </c>
      <c r="D822" t="s">
        <v>14</v>
      </c>
      <c r="E822" s="11" t="s">
        <v>209</v>
      </c>
      <c r="F822" s="11" t="s">
        <v>278</v>
      </c>
      <c r="G822">
        <v>8</v>
      </c>
      <c r="H822">
        <v>14</v>
      </c>
      <c r="I822">
        <v>10</v>
      </c>
      <c r="J822">
        <v>24</v>
      </c>
      <c r="K822">
        <v>2627</v>
      </c>
      <c r="L822">
        <f t="shared" si="16"/>
        <v>5249</v>
      </c>
      <c r="M822">
        <v>7876</v>
      </c>
      <c r="N822">
        <v>2014</v>
      </c>
    </row>
    <row r="823" spans="1:14">
      <c r="A823" s="15" t="str">
        <f>IFERROR(VLOOKUP(D823, reference!A:D, 4, FALSE()), "Not found")</f>
        <v>Pop ja rock</v>
      </c>
      <c r="B823" s="16">
        <f>IFERROR(VLOOKUP(D823, reference!A:D, 3, FALSE()), "Not found")</f>
        <v>104</v>
      </c>
      <c r="C823" s="16" t="str">
        <f>IFERROR(VLOOKUP(D823, reference!A:D, 2, FALSE()), "Not found")</f>
        <v>Happening Oy</v>
      </c>
      <c r="D823" t="s">
        <v>102</v>
      </c>
      <c r="E823" s="11" t="s">
        <v>211</v>
      </c>
      <c r="F823" s="11" t="s">
        <v>278</v>
      </c>
      <c r="G823">
        <v>7</v>
      </c>
      <c r="H823">
        <v>60</v>
      </c>
      <c r="I823">
        <v>1</v>
      </c>
      <c r="J823">
        <v>61</v>
      </c>
      <c r="K823">
        <v>21703</v>
      </c>
      <c r="L823">
        <f t="shared" si="16"/>
        <v>90537</v>
      </c>
      <c r="M823">
        <v>112240</v>
      </c>
      <c r="N823">
        <v>2014</v>
      </c>
    </row>
    <row r="824" spans="1:14">
      <c r="A824" s="15" t="str">
        <f>IFERROR(VLOOKUP(D824, reference!A:D, 4, FALSE()), "Not found")</f>
        <v>Folk</v>
      </c>
      <c r="B824" s="16">
        <f>IFERROR(VLOOKUP(D824, reference!A:D, 3, FALSE()), "Not found")</f>
        <v>64</v>
      </c>
      <c r="C824" s="16" t="str">
        <f>IFERROR(VLOOKUP(D824, reference!A:D, 2, FALSE()), "Not found")</f>
        <v>Etelä-Pohjanmaan kansanmusiikkiyhdistys ry</v>
      </c>
      <c r="D824" s="11" t="s">
        <v>173</v>
      </c>
      <c r="E824" s="11" t="s">
        <v>212</v>
      </c>
      <c r="F824" s="11" t="s">
        <v>279</v>
      </c>
      <c r="G824">
        <v>3</v>
      </c>
      <c r="H824">
        <v>45</v>
      </c>
      <c r="I824">
        <v>5</v>
      </c>
      <c r="J824">
        <v>50</v>
      </c>
      <c r="K824">
        <v>712</v>
      </c>
      <c r="L824">
        <f t="shared" si="16"/>
        <v>1300</v>
      </c>
      <c r="M824">
        <v>2012</v>
      </c>
      <c r="N824">
        <v>2014</v>
      </c>
    </row>
    <row r="825" spans="1:14">
      <c r="A825" s="15" t="str">
        <f>IFERROR(VLOOKUP(D825, reference!A:D, 4, FALSE()), "Not found")</f>
        <v>Folk</v>
      </c>
      <c r="B825" s="16">
        <f>IFERROR(VLOOKUP(D825, reference!A:D, 3, FALSE()), "Not found")</f>
        <v>69</v>
      </c>
      <c r="C825" s="16" t="str">
        <f>IFERROR(VLOOKUP(D825, reference!A:D, 2, FALSE()), "Not found")</f>
        <v>Suomen Nuorisoseurat ry</v>
      </c>
      <c r="D825" s="11" t="s">
        <v>199</v>
      </c>
      <c r="E825" s="11" t="s">
        <v>317</v>
      </c>
      <c r="F825" s="13" t="s">
        <v>318</v>
      </c>
      <c r="G825">
        <v>2</v>
      </c>
      <c r="H825">
        <v>186</v>
      </c>
      <c r="I825">
        <v>10</v>
      </c>
      <c r="J825">
        <v>196</v>
      </c>
      <c r="K825">
        <v>3300</v>
      </c>
      <c r="L825">
        <f t="shared" si="16"/>
        <v>300</v>
      </c>
      <c r="M825">
        <v>3600</v>
      </c>
      <c r="N825">
        <v>2014</v>
      </c>
    </row>
    <row r="826" spans="1:14">
      <c r="A826" s="15" t="str">
        <f>IFERROR(VLOOKUP(D826, reference!A:D, 4, FALSE()), "Not found")</f>
        <v>Folk</v>
      </c>
      <c r="B826" s="16">
        <f>IFERROR(VLOOKUP(D826, reference!A:D, 3, FALSE()), "Not found")</f>
        <v>65</v>
      </c>
      <c r="C826" s="16" t="str">
        <f>IFERROR(VLOOKUP(D826, reference!A:D, 2, FALSE()), "Not found")</f>
        <v>Haapaveden Folk ry</v>
      </c>
      <c r="D826" t="s">
        <v>15</v>
      </c>
      <c r="E826" s="11" t="s">
        <v>213</v>
      </c>
      <c r="F826" s="11" t="s">
        <v>280</v>
      </c>
      <c r="G826">
        <v>7</v>
      </c>
      <c r="H826">
        <v>48</v>
      </c>
      <c r="I826">
        <v>3</v>
      </c>
      <c r="J826">
        <v>51</v>
      </c>
      <c r="K826">
        <v>1296</v>
      </c>
      <c r="L826">
        <f t="shared" si="16"/>
        <v>8146</v>
      </c>
      <c r="M826">
        <v>9442</v>
      </c>
      <c r="N826">
        <v>2014</v>
      </c>
    </row>
    <row r="827" spans="1:14">
      <c r="A827" s="15" t="str">
        <f>IFERROR(VLOOKUP(D827, reference!A:D, 4, FALSE()), "Not found")</f>
        <v>Klassinen musiikki</v>
      </c>
      <c r="B827" s="16">
        <f>IFERROR(VLOOKUP(D827, reference!A:D, 3, FALSE()), "Not found")</f>
        <v>97</v>
      </c>
      <c r="C827" s="16" t="str">
        <f>IFERROR(VLOOKUP(D827, reference!A:D, 2, FALSE()), "Not found")</f>
        <v>Hangon Musiikkijuhlat ry</v>
      </c>
      <c r="D827" t="s">
        <v>93</v>
      </c>
      <c r="E827" s="11" t="s">
        <v>264</v>
      </c>
      <c r="F827" s="11" t="s">
        <v>277</v>
      </c>
      <c r="G827">
        <v>6</v>
      </c>
      <c r="H827">
        <v>11</v>
      </c>
      <c r="I827">
        <v>8</v>
      </c>
      <c r="J827">
        <v>19</v>
      </c>
      <c r="K827">
        <v>657</v>
      </c>
      <c r="L827">
        <f t="shared" si="16"/>
        <v>693</v>
      </c>
      <c r="M827">
        <v>1350</v>
      </c>
      <c r="N827">
        <v>2014</v>
      </c>
    </row>
    <row r="828" spans="1:14">
      <c r="A828" s="15" t="str">
        <f>IFERROR(VLOOKUP(D828, reference!A:D, 4, FALSE()), "Not found")</f>
        <v>Monitaidefestivaalit</v>
      </c>
      <c r="B828" s="16">
        <f>IFERROR(VLOOKUP(D828, reference!A:D, 3, FALSE()), "Not found")</f>
        <v>1</v>
      </c>
      <c r="C828" s="16" t="str">
        <f>IFERROR(VLOOKUP(D828, reference!A:D, 2, FALSE()), "Not found")</f>
        <v>Helsingin tapahtumasäätiö</v>
      </c>
      <c r="D828" s="11" t="s">
        <v>16</v>
      </c>
      <c r="E828" s="11" t="s">
        <v>214</v>
      </c>
      <c r="F828" s="11" t="s">
        <v>277</v>
      </c>
      <c r="G828">
        <v>17</v>
      </c>
      <c r="H828">
        <v>119</v>
      </c>
      <c r="I828">
        <v>825</v>
      </c>
      <c r="J828">
        <v>944</v>
      </c>
      <c r="K828">
        <v>85667</v>
      </c>
      <c r="L828">
        <f t="shared" si="16"/>
        <v>186191</v>
      </c>
      <c r="M828">
        <v>271858</v>
      </c>
      <c r="N828">
        <v>2014</v>
      </c>
    </row>
    <row r="829" spans="1:14">
      <c r="A829" s="15" t="str">
        <f>IFERROR(VLOOKUP(D829, reference!A:D, 4, FALSE()), "Not found")</f>
        <v>Klassinen musiikki</v>
      </c>
      <c r="B829" s="16">
        <f>IFERROR(VLOOKUP(D829, reference!A:D, 3, FALSE()), "Not found")</f>
        <v>17</v>
      </c>
      <c r="C829" s="16" t="str">
        <f>IFERROR(VLOOKUP(D829, reference!A:D, 2, FALSE()), "Not found")</f>
        <v>Iitin Musiikkijuhlayhdistys ry</v>
      </c>
      <c r="D829" t="s">
        <v>19</v>
      </c>
      <c r="E829" s="11" t="s">
        <v>216</v>
      </c>
      <c r="F829" s="11" t="s">
        <v>282</v>
      </c>
      <c r="G829">
        <v>4</v>
      </c>
      <c r="H829">
        <v>7</v>
      </c>
      <c r="I829">
        <v>5</v>
      </c>
      <c r="J829">
        <v>12</v>
      </c>
      <c r="K829">
        <v>2357</v>
      </c>
      <c r="L829">
        <f t="shared" si="16"/>
        <v>824</v>
      </c>
      <c r="M829">
        <v>3181</v>
      </c>
      <c r="N829">
        <v>2014</v>
      </c>
    </row>
    <row r="830" spans="1:14">
      <c r="A830" s="15" t="str">
        <f>IFERROR(VLOOKUP(D830, reference!A:D, 4, FALSE()), "Not found")</f>
        <v>Ooppera ja kuoro</v>
      </c>
      <c r="B830" s="16">
        <f>IFERROR(VLOOKUP(D830, reference!A:D, 3, FALSE()), "Not found")</f>
        <v>49</v>
      </c>
      <c r="C830" s="16" t="str">
        <f>IFERROR(VLOOKUP(D830, reference!A:D, 2, FALSE()), "Not found")</f>
        <v>Ilmajoen Musiikkijuhlat ry</v>
      </c>
      <c r="D830" t="s">
        <v>20</v>
      </c>
      <c r="E830" s="11" t="s">
        <v>212</v>
      </c>
      <c r="F830" s="11" t="s">
        <v>279</v>
      </c>
      <c r="G830">
        <v>11</v>
      </c>
      <c r="H830">
        <v>10</v>
      </c>
      <c r="I830">
        <v>2</v>
      </c>
      <c r="J830">
        <v>12</v>
      </c>
      <c r="K830">
        <v>4949</v>
      </c>
      <c r="L830">
        <f t="shared" si="16"/>
        <v>4751</v>
      </c>
      <c r="M830">
        <v>9700</v>
      </c>
      <c r="N830">
        <v>2014</v>
      </c>
    </row>
    <row r="831" spans="1:14">
      <c r="A831" s="15" t="str">
        <f>IFERROR(VLOOKUP(D831, reference!A:D, 4, FALSE()), "Not found")</f>
        <v>Jazz ja blues</v>
      </c>
      <c r="B831" s="16">
        <f>IFERROR(VLOOKUP(D831, reference!A:D, 3, FALSE()), "Not found")</f>
        <v>105</v>
      </c>
      <c r="C831" s="16" t="str">
        <f>IFERROR(VLOOKUP(D831, reference!A:D, 2, FALSE()), "Not found")</f>
        <v>Imatra Big Band Festival ry</v>
      </c>
      <c r="D831" t="s">
        <v>103</v>
      </c>
      <c r="E831" s="11" t="s">
        <v>270</v>
      </c>
      <c r="F831" s="11" t="s">
        <v>296</v>
      </c>
      <c r="G831">
        <v>10</v>
      </c>
      <c r="L831">
        <f t="shared" si="16"/>
        <v>0</v>
      </c>
      <c r="N831">
        <v>2014</v>
      </c>
    </row>
    <row r="832" spans="1:14">
      <c r="A832" s="15" t="str">
        <f>IFERROR(VLOOKUP(D832, reference!A:D, 4, FALSE()), "Not found")</f>
        <v>Monitaidefestivaalit</v>
      </c>
      <c r="B832" s="16">
        <f>IFERROR(VLOOKUP(D832, reference!A:D, 3, FALSE()), "Not found")</f>
        <v>112</v>
      </c>
      <c r="C832" s="16" t="str">
        <f>IFERROR(VLOOKUP(D832, reference!A:D, 2, FALSE()), "Not found")</f>
        <v>Lapin Nuorison Liitto ry</v>
      </c>
      <c r="D832" t="s">
        <v>108</v>
      </c>
      <c r="E832" s="11" t="s">
        <v>268</v>
      </c>
      <c r="F832" s="11" t="s">
        <v>281</v>
      </c>
      <c r="G832">
        <v>5</v>
      </c>
      <c r="H832">
        <v>67</v>
      </c>
      <c r="I832">
        <v>59</v>
      </c>
      <c r="J832">
        <v>126</v>
      </c>
      <c r="K832">
        <v>3000</v>
      </c>
      <c r="L832">
        <f t="shared" si="16"/>
        <v>5000</v>
      </c>
      <c r="M832">
        <v>8000</v>
      </c>
      <c r="N832">
        <v>2014</v>
      </c>
    </row>
    <row r="833" spans="1:14">
      <c r="A833" s="2" t="str">
        <f>IFERROR(VLOOKUP(D833, reference!A:D, 4, FALSE()), "Not found")</f>
        <v>Monitaidefestivaalit</v>
      </c>
      <c r="B833" s="3">
        <f>IFERROR(VLOOKUP(D833, reference!A:D, 3, FALSE()), "Not found")</f>
        <v>3</v>
      </c>
      <c r="C833" s="3" t="str">
        <f>IFERROR(VLOOKUP(D833, reference!A:D, 2, FALSE()), "Not found")</f>
        <v>Jyväskylän Festivaalit ry</v>
      </c>
      <c r="D833" t="s">
        <v>22</v>
      </c>
      <c r="E833" s="11" t="s">
        <v>218</v>
      </c>
      <c r="F833" s="11" t="s">
        <v>284</v>
      </c>
      <c r="G833">
        <v>6</v>
      </c>
      <c r="H833">
        <v>43</v>
      </c>
      <c r="I833">
        <v>153</v>
      </c>
      <c r="J833">
        <v>196</v>
      </c>
      <c r="K833">
        <v>8226</v>
      </c>
      <c r="L833">
        <f t="shared" si="16"/>
        <v>14074</v>
      </c>
      <c r="M833">
        <v>22300</v>
      </c>
      <c r="N833">
        <v>2014</v>
      </c>
    </row>
    <row r="834" spans="1:14">
      <c r="A834" s="2" t="str">
        <f>IFERROR(VLOOKUP(D834, reference!A:D, 4, FALSE()), "Not found")</f>
        <v>Teatteri ja kirjallisuus</v>
      </c>
      <c r="B834" s="3">
        <f>IFERROR(VLOOKUP(D834, reference!A:D, 3, FALSE()), "Not found")</f>
        <v>75</v>
      </c>
      <c r="C834" s="3" t="str">
        <f>IFERROR(VLOOKUP(D834, reference!A:D, 2, FALSE()), "Not found")</f>
        <v>Kajaanin kaupunki</v>
      </c>
      <c r="D834" t="s">
        <v>24</v>
      </c>
      <c r="E834" s="11" t="s">
        <v>220</v>
      </c>
      <c r="F834" s="11" t="s">
        <v>286</v>
      </c>
      <c r="G834">
        <v>5</v>
      </c>
      <c r="H834">
        <v>42</v>
      </c>
      <c r="I834">
        <v>25</v>
      </c>
      <c r="J834">
        <v>67</v>
      </c>
      <c r="K834">
        <v>4518</v>
      </c>
      <c r="L834">
        <f t="shared" si="16"/>
        <v>5385</v>
      </c>
      <c r="M834">
        <v>9903</v>
      </c>
      <c r="N834">
        <v>2014</v>
      </c>
    </row>
    <row r="835" spans="1:14">
      <c r="A835" s="2" t="str">
        <f>IFERROR(VLOOKUP(D835, reference!A:D, 4, FALSE()), "Not found")</f>
        <v>Jazz ja blues</v>
      </c>
      <c r="B835" s="3">
        <f>IFERROR(VLOOKUP(D835, reference!A:D, 3, FALSE()), "Not found")</f>
        <v>61</v>
      </c>
      <c r="C835" s="3" t="str">
        <f>IFERROR(VLOOKUP(D835, reference!A:D, 2, FALSE()), "Not found")</f>
        <v>Tornion kaupunki</v>
      </c>
      <c r="D835" t="s">
        <v>25</v>
      </c>
      <c r="E835" s="11" t="s">
        <v>221</v>
      </c>
      <c r="F835" s="11" t="s">
        <v>281</v>
      </c>
      <c r="G835">
        <v>4</v>
      </c>
      <c r="H835">
        <v>6</v>
      </c>
      <c r="I835">
        <v>9</v>
      </c>
      <c r="J835">
        <v>15</v>
      </c>
      <c r="K835">
        <v>1125</v>
      </c>
      <c r="L835">
        <f t="shared" si="16"/>
        <v>1375</v>
      </c>
      <c r="M835">
        <v>2500</v>
      </c>
      <c r="N835">
        <v>2014</v>
      </c>
    </row>
    <row r="836" spans="1:14">
      <c r="A836" s="2" t="str">
        <f>IFERROR(VLOOKUP(D836, reference!A:D, 4, FALSE()), "Not found")</f>
        <v>Klassinen musiikki</v>
      </c>
      <c r="B836" s="3">
        <f>IFERROR(VLOOKUP(D836, reference!A:D, 3, FALSE()), "Not found")</f>
        <v>21</v>
      </c>
      <c r="C836" s="3" t="str">
        <f>IFERROR(VLOOKUP(D836, reference!A:D, 2, FALSE()), "Not found")</f>
        <v>Kangasniemen musiikinystävät ry</v>
      </c>
      <c r="D836" t="s">
        <v>26</v>
      </c>
      <c r="E836" s="11" t="s">
        <v>222</v>
      </c>
      <c r="F836" s="11" t="s">
        <v>287</v>
      </c>
      <c r="G836">
        <v>9</v>
      </c>
      <c r="H836">
        <v>9</v>
      </c>
      <c r="I836">
        <v>6</v>
      </c>
      <c r="J836">
        <v>15</v>
      </c>
      <c r="K836">
        <v>2170</v>
      </c>
      <c r="L836">
        <f t="shared" si="16"/>
        <v>200</v>
      </c>
      <c r="M836">
        <v>2370</v>
      </c>
      <c r="N836">
        <v>2014</v>
      </c>
    </row>
    <row r="837" spans="1:14">
      <c r="A837" s="15" t="str">
        <f>IFERROR(VLOOKUP(D837, reference!A:D, 4, FALSE()), "Not found")</f>
        <v>Folk</v>
      </c>
      <c r="B837" s="16">
        <f>IFERROR(VLOOKUP(D837, reference!A:D, 3, FALSE()), "Not found")</f>
        <v>67</v>
      </c>
      <c r="C837" s="16" t="str">
        <f>IFERROR(VLOOKUP(D837, reference!A:D, 2, FALSE()), "Not found")</f>
        <v>Pro Kaustinen ry</v>
      </c>
      <c r="D837" t="s">
        <v>28</v>
      </c>
      <c r="E837" s="11" t="s">
        <v>224</v>
      </c>
      <c r="F837" s="11" t="s">
        <v>288</v>
      </c>
      <c r="G837">
        <v>7</v>
      </c>
      <c r="H837">
        <v>882</v>
      </c>
      <c r="I837">
        <v>84</v>
      </c>
      <c r="J837">
        <v>966</v>
      </c>
      <c r="K837">
        <v>14569</v>
      </c>
      <c r="L837">
        <f t="shared" si="16"/>
        <v>23723</v>
      </c>
      <c r="M837">
        <v>38292</v>
      </c>
      <c r="N837">
        <v>2014</v>
      </c>
    </row>
    <row r="838" spans="1:14">
      <c r="A838" s="15" t="str">
        <f>IFERROR(VLOOKUP(D838, reference!A:D, 4, FALSE()), "Not found")</f>
        <v>Klassinen musiikki</v>
      </c>
      <c r="B838" s="16">
        <f>IFERROR(VLOOKUP(D838, reference!A:D, 3, FALSE()), "Not found")</f>
        <v>14</v>
      </c>
      <c r="C838" s="16" t="str">
        <f>IFERROR(VLOOKUP(D838, reference!A:D, 2, FALSE()), "Not found")</f>
        <v>Förening för Kimitoöns Musikfestspel rf - Kemiönsaaren Musiikkijuhlayhdistys ry</v>
      </c>
      <c r="D838" t="s">
        <v>29</v>
      </c>
      <c r="E838" s="11" t="s">
        <v>207</v>
      </c>
      <c r="F838" s="11" t="s">
        <v>278</v>
      </c>
      <c r="G838">
        <v>6</v>
      </c>
      <c r="H838">
        <v>13</v>
      </c>
      <c r="I838">
        <v>8</v>
      </c>
      <c r="J838">
        <v>21</v>
      </c>
      <c r="K838">
        <v>1106</v>
      </c>
      <c r="L838">
        <f t="shared" si="16"/>
        <v>636</v>
      </c>
      <c r="M838">
        <v>1742</v>
      </c>
      <c r="N838">
        <v>2014</v>
      </c>
    </row>
    <row r="839" spans="1:14">
      <c r="A839" s="15" t="str">
        <f>IFERROR(VLOOKUP(D839, reference!A:D, 4, FALSE()), "Not found")</f>
        <v>Folk</v>
      </c>
      <c r="B839" s="16">
        <f>IFERROR(VLOOKUP(D839, reference!A:D, 3, FALSE()), "Not found")</f>
        <v>93</v>
      </c>
      <c r="C839" s="16" t="str">
        <f>IFERROR(VLOOKUP(D839, reference!A:D, 2, FALSE()), "Not found")</f>
        <v>Kihveli Soikoon ry</v>
      </c>
      <c r="D839" t="s">
        <v>87</v>
      </c>
      <c r="E839" s="11" t="s">
        <v>260</v>
      </c>
      <c r="F839" s="11" t="s">
        <v>284</v>
      </c>
      <c r="G839">
        <v>3</v>
      </c>
      <c r="H839">
        <v>15</v>
      </c>
      <c r="I839">
        <v>20</v>
      </c>
      <c r="J839">
        <v>35</v>
      </c>
      <c r="K839">
        <v>3032</v>
      </c>
      <c r="L839">
        <f t="shared" si="16"/>
        <v>1968</v>
      </c>
      <c r="M839">
        <v>5000</v>
      </c>
      <c r="N839">
        <v>2014</v>
      </c>
    </row>
    <row r="840" spans="1:14">
      <c r="A840" s="15" t="str">
        <f>IFERROR(VLOOKUP(D840, reference!A:D, 4, FALSE()), "Not found")</f>
        <v>Monitaidefestivaalit</v>
      </c>
      <c r="B840" s="16">
        <f>IFERROR(VLOOKUP(D840, reference!A:D, 3, FALSE()), "Not found")</f>
        <v>9</v>
      </c>
      <c r="C840" s="16" t="str">
        <f>IFERROR(VLOOKUP(D840, reference!A:D, 2, FALSE()), "Not found")</f>
        <v>Talviharmonikka ry</v>
      </c>
      <c r="D840" t="s">
        <v>30</v>
      </c>
      <c r="E840" s="11" t="s">
        <v>225</v>
      </c>
      <c r="F840" s="11" t="s">
        <v>288</v>
      </c>
      <c r="G840">
        <v>8</v>
      </c>
      <c r="H840">
        <v>10</v>
      </c>
      <c r="I840">
        <v>20</v>
      </c>
      <c r="J840">
        <v>30</v>
      </c>
      <c r="K840">
        <v>2306</v>
      </c>
      <c r="L840">
        <f t="shared" si="16"/>
        <v>2569</v>
      </c>
      <c r="M840">
        <v>4875</v>
      </c>
      <c r="N840">
        <v>2014</v>
      </c>
    </row>
    <row r="841" spans="1:14">
      <c r="A841" s="15" t="str">
        <f>IFERROR(VLOOKUP(D841, reference!A:D, 4, FALSE()), "Not found")</f>
        <v>Klassinen musiikki</v>
      </c>
      <c r="B841" s="16">
        <f>IFERROR(VLOOKUP(D841, reference!A:D, 3, FALSE()), "Not found")</f>
        <v>46</v>
      </c>
      <c r="C841" s="16" t="str">
        <f>IFERROR(VLOOKUP(D841, reference!A:D, 2, FALSE()), "Not found")</f>
        <v>Understödsföreningen för musikfestspelen Korsholm rf</v>
      </c>
      <c r="D841" t="s">
        <v>31</v>
      </c>
      <c r="E841" s="13" t="s">
        <v>258</v>
      </c>
      <c r="F841" s="11" t="s">
        <v>289</v>
      </c>
      <c r="G841">
        <v>8</v>
      </c>
      <c r="H841">
        <v>23</v>
      </c>
      <c r="I841">
        <v>13</v>
      </c>
      <c r="J841">
        <v>36</v>
      </c>
      <c r="K841">
        <v>4597</v>
      </c>
      <c r="L841">
        <f t="shared" si="16"/>
        <v>600</v>
      </c>
      <c r="M841">
        <v>5197</v>
      </c>
      <c r="N841">
        <v>2014</v>
      </c>
    </row>
    <row r="842" spans="1:14">
      <c r="A842" s="15" t="str">
        <f>IFERROR(VLOOKUP(D842, reference!A:D, 4, FALSE()), "Not found")</f>
        <v>Monitaidefestivaalit</v>
      </c>
      <c r="B842" s="16">
        <f>IFERROR(VLOOKUP(D842, reference!A:D, 3, FALSE()), "Not found")</f>
        <v>5</v>
      </c>
      <c r="C842" s="16" t="str">
        <f>IFERROR(VLOOKUP(D842, reference!A:D, 2, FALSE()), "Not found")</f>
        <v>Kotkan Kulttuuri- ja tapahtumapalvelu</v>
      </c>
      <c r="D842" s="11" t="s">
        <v>32</v>
      </c>
      <c r="E842" s="11" t="s">
        <v>226</v>
      </c>
      <c r="F842" s="11" t="s">
        <v>285</v>
      </c>
      <c r="G842">
        <v>4</v>
      </c>
      <c r="H842">
        <v>136</v>
      </c>
      <c r="I842">
        <v>182</v>
      </c>
      <c r="J842">
        <v>318</v>
      </c>
      <c r="K842">
        <v>17973</v>
      </c>
      <c r="L842">
        <f t="shared" si="16"/>
        <v>220620</v>
      </c>
      <c r="M842">
        <v>238593</v>
      </c>
      <c r="N842">
        <v>2014</v>
      </c>
    </row>
    <row r="843" spans="1:14">
      <c r="A843" s="15" t="str">
        <f>IFERROR(VLOOKUP(D843, reference!A:D, 4, FALSE()), "Not found")</f>
        <v>Klassinen musiikki</v>
      </c>
      <c r="B843" s="16">
        <f>IFERROR(VLOOKUP(D843, reference!A:D, 3, FALSE()), "Not found")</f>
        <v>23</v>
      </c>
      <c r="C843" s="16" t="str">
        <f>IFERROR(VLOOKUP(D843, reference!A:D, 2, FALSE()), "Not found")</f>
        <v>Kuhmon Musiikkiyhdistys ry</v>
      </c>
      <c r="D843" t="s">
        <v>33</v>
      </c>
      <c r="E843" s="11" t="s">
        <v>227</v>
      </c>
      <c r="F843" s="11" t="s">
        <v>286</v>
      </c>
      <c r="G843">
        <v>14</v>
      </c>
      <c r="H843">
        <v>75</v>
      </c>
      <c r="I843">
        <v>34</v>
      </c>
      <c r="J843">
        <v>109</v>
      </c>
      <c r="K843">
        <v>32197</v>
      </c>
      <c r="L843">
        <f t="shared" si="16"/>
        <v>3294</v>
      </c>
      <c r="M843">
        <v>35491</v>
      </c>
      <c r="N843">
        <v>2014</v>
      </c>
    </row>
    <row r="844" spans="1:14">
      <c r="A844" s="15" t="str">
        <f>IFERROR(VLOOKUP(D844, reference!A:D, 4, FALSE()), "Not found")</f>
        <v>Tanssi</v>
      </c>
      <c r="B844" s="16">
        <f>IFERROR(VLOOKUP(D844, reference!A:D, 3, FALSE()), "Not found")</f>
        <v>71</v>
      </c>
      <c r="C844" s="16" t="str">
        <f>IFERROR(VLOOKUP(D844, reference!A:D, 2, FALSE()), "Not found")</f>
        <v>Kuopio Tanssii ja Soi ry</v>
      </c>
      <c r="D844" t="s">
        <v>34</v>
      </c>
      <c r="E844" s="11" t="s">
        <v>228</v>
      </c>
      <c r="F844" s="11" t="s">
        <v>283</v>
      </c>
      <c r="G844">
        <v>7</v>
      </c>
      <c r="H844">
        <v>75</v>
      </c>
      <c r="I844">
        <v>43</v>
      </c>
      <c r="J844">
        <v>118</v>
      </c>
      <c r="K844">
        <v>9925</v>
      </c>
      <c r="L844">
        <f t="shared" si="16"/>
        <v>805</v>
      </c>
      <c r="M844">
        <v>10730</v>
      </c>
      <c r="N844">
        <v>2014</v>
      </c>
    </row>
    <row r="845" spans="1:14">
      <c r="A845" s="15" t="str">
        <f>IFERROR(VLOOKUP(D845, reference!A:D, 4, FALSE()), "Not found")</f>
        <v>Lasten ja nuorten festivaalit</v>
      </c>
      <c r="B845" s="16">
        <f>IFERROR(VLOOKUP(D845, reference!A:D, 3, FALSE()), "Not found")</f>
        <v>84</v>
      </c>
      <c r="C845" s="16" t="str">
        <f>IFERROR(VLOOKUP(D845, reference!A:D, 2, FALSE()), "Not found")</f>
        <v>Työväen Näyttämöiden Liitto ry</v>
      </c>
      <c r="D845" s="11" t="s">
        <v>35</v>
      </c>
      <c r="E845" s="11" t="s">
        <v>229</v>
      </c>
      <c r="F845" s="11" t="s">
        <v>285</v>
      </c>
      <c r="G845">
        <v>4</v>
      </c>
      <c r="H845">
        <v>38</v>
      </c>
      <c r="I845">
        <v>12</v>
      </c>
      <c r="J845">
        <v>50</v>
      </c>
      <c r="K845">
        <v>2659</v>
      </c>
      <c r="L845">
        <f t="shared" si="16"/>
        <v>2481</v>
      </c>
      <c r="M845">
        <v>5140</v>
      </c>
      <c r="N845">
        <v>2014</v>
      </c>
    </row>
    <row r="846" spans="1:14">
      <c r="A846" s="15" t="str">
        <f>IFERROR(VLOOKUP(D846, reference!A:D, 4, FALSE()), "Not found")</f>
        <v>Klassinen musiikki</v>
      </c>
      <c r="B846" s="16">
        <f>IFERROR(VLOOKUP(D846, reference!A:D, 3, FALSE()), "Not found")</f>
        <v>25</v>
      </c>
      <c r="C846" s="16" t="str">
        <f>IFERROR(VLOOKUP(D846, reference!A:D, 2, FALSE()), "Not found")</f>
        <v>Lahden Kansainvälinen Urkuviikko ry</v>
      </c>
      <c r="D846" t="s">
        <v>36</v>
      </c>
      <c r="E846" s="11" t="s">
        <v>230</v>
      </c>
      <c r="F846" s="11" t="s">
        <v>282</v>
      </c>
      <c r="G846">
        <v>7</v>
      </c>
      <c r="H846">
        <v>8</v>
      </c>
      <c r="I846">
        <v>4</v>
      </c>
      <c r="J846">
        <v>12</v>
      </c>
      <c r="K846">
        <v>2089</v>
      </c>
      <c r="L846">
        <f t="shared" si="16"/>
        <v>438</v>
      </c>
      <c r="M846">
        <v>2527</v>
      </c>
      <c r="N846">
        <v>2014</v>
      </c>
    </row>
    <row r="847" spans="1:14">
      <c r="A847" s="15" t="str">
        <f>IFERROR(VLOOKUP(D847, reference!A:D, 4, FALSE()), "Not found")</f>
        <v>Lasten ja nuorten festivaalit</v>
      </c>
      <c r="B847" s="16">
        <f>IFERROR(VLOOKUP(D847, reference!A:D, 3, FALSE()), "Not found")</f>
        <v>82</v>
      </c>
      <c r="C847" s="16" t="str">
        <f>IFERROR(VLOOKUP(D847, reference!A:D, 2, FALSE()), "Not found")</f>
        <v>Lahden kaupunki</v>
      </c>
      <c r="D847" t="s">
        <v>37</v>
      </c>
      <c r="E847" s="11" t="s">
        <v>230</v>
      </c>
      <c r="F847" s="11" t="s">
        <v>282</v>
      </c>
      <c r="G847">
        <v>16</v>
      </c>
      <c r="H847">
        <v>90</v>
      </c>
      <c r="I847">
        <v>26</v>
      </c>
      <c r="J847">
        <v>116</v>
      </c>
      <c r="K847">
        <v>5783</v>
      </c>
      <c r="L847">
        <f t="shared" si="16"/>
        <v>5217</v>
      </c>
      <c r="M847">
        <v>11000</v>
      </c>
      <c r="N847">
        <v>2014</v>
      </c>
    </row>
    <row r="848" spans="1:14">
      <c r="A848" s="15" t="str">
        <f>IFERROR(VLOOKUP(D848, reference!A:D, 4, FALSE()), "Not found")</f>
        <v>Lasten ja nuorten festivaalit</v>
      </c>
      <c r="B848" s="16">
        <f>IFERROR(VLOOKUP(D848, reference!A:D, 3, FALSE()), "Not found")</f>
        <v>81</v>
      </c>
      <c r="C848" s="16" t="str">
        <f>IFERROR(VLOOKUP(D848, reference!A:D, 2, FALSE()), "Not found")</f>
        <v>Hämeenlinnan kaupunki</v>
      </c>
      <c r="D848" t="s">
        <v>38</v>
      </c>
      <c r="E848" s="11" t="s">
        <v>231</v>
      </c>
      <c r="F848" s="11" t="s">
        <v>290</v>
      </c>
      <c r="G848">
        <v>4</v>
      </c>
      <c r="H848">
        <v>50</v>
      </c>
      <c r="I848">
        <v>36</v>
      </c>
      <c r="J848">
        <v>86</v>
      </c>
      <c r="K848">
        <v>2713</v>
      </c>
      <c r="L848">
        <f t="shared" si="16"/>
        <v>11821</v>
      </c>
      <c r="M848">
        <v>14534</v>
      </c>
      <c r="N848">
        <v>2014</v>
      </c>
    </row>
    <row r="849" spans="1:14">
      <c r="A849" s="15" t="str">
        <f>IFERROR(VLOOKUP(D849, reference!A:D, 4, FALSE()), "Not found")</f>
        <v>Klassinen musiikki</v>
      </c>
      <c r="B849" s="16">
        <f>IFERROR(VLOOKUP(D849, reference!A:D, 3, FALSE()), "Not found")</f>
        <v>106</v>
      </c>
      <c r="C849" s="16" t="str">
        <f>IFERROR(VLOOKUP(D849, reference!A:D, 2, FALSE()), "Not found")</f>
        <v>Lohjan Kesä ry</v>
      </c>
      <c r="D849" t="s">
        <v>104</v>
      </c>
      <c r="E849" s="11" t="s">
        <v>271</v>
      </c>
      <c r="F849" s="11" t="s">
        <v>277</v>
      </c>
      <c r="G849">
        <v>12</v>
      </c>
      <c r="H849">
        <v>12</v>
      </c>
      <c r="I849">
        <v>3</v>
      </c>
      <c r="J849">
        <v>15</v>
      </c>
      <c r="K849">
        <v>5017</v>
      </c>
      <c r="L849">
        <f t="shared" si="16"/>
        <v>874</v>
      </c>
      <c r="M849">
        <v>5891</v>
      </c>
      <c r="N849">
        <v>2014</v>
      </c>
    </row>
    <row r="850" spans="1:14">
      <c r="A850" s="15" t="str">
        <f>IFERROR(VLOOKUP(D850, reference!A:D, 4, FALSE()), "Not found")</f>
        <v>Klassinen musiikki</v>
      </c>
      <c r="B850" s="16">
        <f>IFERROR(VLOOKUP(D850, reference!A:D, 3, FALSE()), "Not found")</f>
        <v>28</v>
      </c>
      <c r="C850" s="16" t="str">
        <f>IFERROR(VLOOKUP(D850, reference!A:D, 2, FALSE()), "Not found")</f>
        <v>Lohtajan Kirkkomusiikkijuhlat ry</v>
      </c>
      <c r="D850" t="s">
        <v>41</v>
      </c>
      <c r="E850" s="11" t="s">
        <v>225</v>
      </c>
      <c r="F850" s="11" t="s">
        <v>288</v>
      </c>
      <c r="G850">
        <v>5</v>
      </c>
      <c r="H850">
        <v>7</v>
      </c>
      <c r="I850">
        <v>6</v>
      </c>
      <c r="J850">
        <v>13</v>
      </c>
      <c r="K850">
        <v>1250</v>
      </c>
      <c r="L850">
        <f t="shared" si="16"/>
        <v>850</v>
      </c>
      <c r="M850">
        <v>2100</v>
      </c>
      <c r="N850">
        <v>2014</v>
      </c>
    </row>
    <row r="851" spans="1:14">
      <c r="A851" s="15" t="str">
        <f>IFERROR(VLOOKUP(D851, reference!A:D, 4, FALSE()), "Not found")</f>
        <v>Klassinen musiikki</v>
      </c>
      <c r="B851" s="16">
        <f>IFERROR(VLOOKUP(D851, reference!A:D, 3, FALSE()), "Not found")</f>
        <v>92</v>
      </c>
      <c r="C851" s="16" t="str">
        <f>IFERROR(VLOOKUP(D851, reference!A:D, 2, FALSE()), "Not found")</f>
        <v>Loviisan Laulu ry</v>
      </c>
      <c r="D851" t="s">
        <v>42</v>
      </c>
      <c r="E851" s="11" t="s">
        <v>234</v>
      </c>
      <c r="F851" s="11" t="s">
        <v>277</v>
      </c>
      <c r="G851">
        <v>3</v>
      </c>
      <c r="H851">
        <v>6</v>
      </c>
      <c r="I851">
        <v>0</v>
      </c>
      <c r="J851">
        <v>6</v>
      </c>
      <c r="K851">
        <v>634</v>
      </c>
      <c r="L851">
        <f t="shared" si="16"/>
        <v>316</v>
      </c>
      <c r="M851">
        <v>950</v>
      </c>
      <c r="N851">
        <v>2014</v>
      </c>
    </row>
    <row r="852" spans="1:14">
      <c r="A852" s="15" t="str">
        <f>IFERROR(VLOOKUP(D852, reference!A:D, 4, FALSE()), "Not found")</f>
        <v>Klassinen musiikki</v>
      </c>
      <c r="B852" s="16">
        <f>IFERROR(VLOOKUP(D852, reference!A:D, 3, FALSE()), "Not found")</f>
        <v>99</v>
      </c>
      <c r="C852" s="16" t="str">
        <f>IFERROR(VLOOKUP(D852, reference!A:D, 2, FALSE()), "Not found")</f>
        <v>LuostoClassic ry</v>
      </c>
      <c r="D852" t="s">
        <v>95</v>
      </c>
      <c r="E852" s="11" t="s">
        <v>235</v>
      </c>
      <c r="F852" s="11" t="s">
        <v>281</v>
      </c>
      <c r="G852">
        <v>4</v>
      </c>
      <c r="H852">
        <v>12</v>
      </c>
      <c r="I852">
        <v>0</v>
      </c>
      <c r="J852">
        <v>12</v>
      </c>
      <c r="K852">
        <v>1041</v>
      </c>
      <c r="L852">
        <f t="shared" si="16"/>
        <v>159</v>
      </c>
      <c r="M852">
        <v>1200</v>
      </c>
      <c r="N852">
        <v>2014</v>
      </c>
    </row>
    <row r="853" spans="1:14">
      <c r="A853" s="15" t="str">
        <f>IFERROR(VLOOKUP(D853, reference!A:D, 4, FALSE()), "Not found")</f>
        <v>Monitaidefestivaalit</v>
      </c>
      <c r="B853" s="16">
        <f>IFERROR(VLOOKUP(D853, reference!A:D, 3, FALSE()), "Not found")</f>
        <v>4</v>
      </c>
      <c r="C853" s="16" t="str">
        <f>IFERROR(VLOOKUP(D853, reference!A:D, 2, FALSE()), "Not found")</f>
        <v>Fingo ry</v>
      </c>
      <c r="D853" t="s">
        <v>44</v>
      </c>
      <c r="E853" s="11" t="s">
        <v>214</v>
      </c>
      <c r="F853" s="11" t="s">
        <v>277</v>
      </c>
      <c r="G853">
        <v>2</v>
      </c>
      <c r="H853">
        <v>0</v>
      </c>
      <c r="I853">
        <v>172</v>
      </c>
      <c r="J853">
        <v>172</v>
      </c>
      <c r="K853">
        <v>0</v>
      </c>
      <c r="L853">
        <f t="shared" si="16"/>
        <v>80370</v>
      </c>
      <c r="M853">
        <v>80370</v>
      </c>
      <c r="N853">
        <v>2014</v>
      </c>
    </row>
    <row r="854" spans="1:14">
      <c r="A854" s="2" t="str">
        <f>IFERROR(VLOOKUP(D854, reference!A:D, 4, FALSE()), "Not found")</f>
        <v>Klassinen musiikki</v>
      </c>
      <c r="B854" s="3">
        <f>IFERROR(VLOOKUP(D854, reference!A:D, 3, FALSE()), "Not found")</f>
        <v>19</v>
      </c>
      <c r="C854" s="3" t="str">
        <f>IFERROR(VLOOKUP(D854, reference!A:D, 2, FALSE()), "Not found")</f>
        <v>Järvenpään Sibelius-seura ry</v>
      </c>
      <c r="D854" t="s">
        <v>45</v>
      </c>
      <c r="E854" s="11" t="s">
        <v>236</v>
      </c>
      <c r="F854" s="11" t="s">
        <v>277</v>
      </c>
      <c r="G854">
        <v>8</v>
      </c>
      <c r="H854">
        <v>24</v>
      </c>
      <c r="I854">
        <v>5</v>
      </c>
      <c r="J854">
        <v>29</v>
      </c>
      <c r="K854">
        <v>2070</v>
      </c>
      <c r="L854">
        <f t="shared" si="16"/>
        <v>900</v>
      </c>
      <c r="M854">
        <v>2970</v>
      </c>
      <c r="N854">
        <v>2014</v>
      </c>
    </row>
    <row r="855" spans="1:14">
      <c r="A855" s="15" t="str">
        <f>IFERROR(VLOOKUP(D855, reference!A:D, 4, FALSE()), "Not found")</f>
        <v>Klassinen musiikki</v>
      </c>
      <c r="B855" s="16">
        <f>IFERROR(VLOOKUP(D855, reference!A:D, 3, FALSE()), "Not found")</f>
        <v>30</v>
      </c>
      <c r="C855" s="16" t="str">
        <f>IFERROR(VLOOKUP(D855, reference!A:D, 2, FALSE()), "Not found")</f>
        <v>Meri ja musiikki ry</v>
      </c>
      <c r="D855" t="s">
        <v>46</v>
      </c>
      <c r="E855" s="11" t="s">
        <v>237</v>
      </c>
      <c r="F855" s="11" t="s">
        <v>277</v>
      </c>
      <c r="G855">
        <v>3</v>
      </c>
      <c r="H855">
        <v>5</v>
      </c>
      <c r="I855">
        <v>3</v>
      </c>
      <c r="J855">
        <v>8</v>
      </c>
      <c r="K855">
        <v>525</v>
      </c>
      <c r="L855">
        <f t="shared" si="16"/>
        <v>575</v>
      </c>
      <c r="M855">
        <v>1100</v>
      </c>
      <c r="N855">
        <v>2014</v>
      </c>
    </row>
    <row r="856" spans="1:14">
      <c r="A856" s="15" t="str">
        <f>IFERROR(VLOOKUP(D856, reference!A:D, 4, FALSE()), "Not found")</f>
        <v>Klassinen musiikki</v>
      </c>
      <c r="B856" s="16">
        <f>IFERROR(VLOOKUP(D856, reference!A:D, 3, FALSE()), "Not found")</f>
        <v>31</v>
      </c>
      <c r="C856" s="16" t="str">
        <f>IFERROR(VLOOKUP(D856, reference!A:D, 2, FALSE()), "Not found")</f>
        <v>Mikkelin Musiikkijuhlien Kannatusyhdistys ry</v>
      </c>
      <c r="D856" t="s">
        <v>47</v>
      </c>
      <c r="E856" s="11" t="s">
        <v>238</v>
      </c>
      <c r="F856" s="11" t="s">
        <v>287</v>
      </c>
      <c r="G856">
        <v>6</v>
      </c>
      <c r="H856">
        <v>10</v>
      </c>
      <c r="I856">
        <v>1</v>
      </c>
      <c r="J856">
        <v>11</v>
      </c>
      <c r="K856">
        <v>3346</v>
      </c>
      <c r="L856">
        <f t="shared" si="16"/>
        <v>200</v>
      </c>
      <c r="M856">
        <v>3546</v>
      </c>
      <c r="N856">
        <v>2014</v>
      </c>
    </row>
    <row r="857" spans="1:14">
      <c r="A857" s="15" t="str">
        <f>IFERROR(VLOOKUP(D857, reference!A:D, 4, FALSE()), "Not found")</f>
        <v>Teatteri ja kirjallisuus</v>
      </c>
      <c r="B857" s="16">
        <f>IFERROR(VLOOKUP(D857, reference!A:D, 3, FALSE()), "Not found")</f>
        <v>78</v>
      </c>
      <c r="C857" s="16" t="str">
        <f>IFERROR(VLOOKUP(D857, reference!A:D, 2, FALSE()), "Not found")</f>
        <v>Teatteri Mukamas</v>
      </c>
      <c r="D857" s="11" t="s">
        <v>88</v>
      </c>
      <c r="E857" s="11" t="s">
        <v>239</v>
      </c>
      <c r="F857" s="11" t="s">
        <v>292</v>
      </c>
      <c r="G857">
        <v>6</v>
      </c>
      <c r="H857">
        <v>24</v>
      </c>
      <c r="I857">
        <v>8</v>
      </c>
      <c r="J857">
        <v>32</v>
      </c>
      <c r="K857">
        <v>1315</v>
      </c>
      <c r="L857">
        <f t="shared" si="16"/>
        <v>340</v>
      </c>
      <c r="M857">
        <v>1655</v>
      </c>
      <c r="N857">
        <v>2014</v>
      </c>
    </row>
    <row r="858" spans="1:14">
      <c r="A858" s="15" t="str">
        <f>IFERROR(VLOOKUP(D858, reference!A:D, 4, FALSE()), "Not found")</f>
        <v>Nykymusiikki</v>
      </c>
      <c r="B858" s="16">
        <f>IFERROR(VLOOKUP(D858, reference!A:D, 3, FALSE()), "Not found")</f>
        <v>55</v>
      </c>
      <c r="C858" s="16" t="str">
        <f>IFERROR(VLOOKUP(D858, reference!A:D, 2, FALSE()), "Not found")</f>
        <v>Viitasaaren kesäakatemia ry</v>
      </c>
      <c r="D858" s="11" t="s">
        <v>164</v>
      </c>
      <c r="E858" s="11" t="s">
        <v>240</v>
      </c>
      <c r="F858" s="11" t="s">
        <v>284</v>
      </c>
      <c r="G858">
        <v>6</v>
      </c>
      <c r="H858">
        <v>15</v>
      </c>
      <c r="I858">
        <v>9</v>
      </c>
      <c r="J858">
        <v>24</v>
      </c>
      <c r="K858">
        <v>985</v>
      </c>
      <c r="L858">
        <f t="shared" si="16"/>
        <v>470</v>
      </c>
      <c r="M858">
        <v>1455</v>
      </c>
      <c r="N858">
        <v>2014</v>
      </c>
    </row>
    <row r="859" spans="1:14">
      <c r="A859" s="15" t="str">
        <f>IFERROR(VLOOKUP(D859, reference!A:D, 4, FALSE()), "Not found")</f>
        <v>Folk</v>
      </c>
      <c r="B859" s="16">
        <f>IFERROR(VLOOKUP(D859, reference!A:D, 3, FALSE()), "Not found")</f>
        <v>66</v>
      </c>
      <c r="C859" s="16" t="str">
        <f>IFERROR(VLOOKUP(D859, reference!A:D, 2, FALSE()), "Not found")</f>
        <v>Musiikkiyhdistys pro Sommelo ry</v>
      </c>
      <c r="D859" s="11" t="s">
        <v>309</v>
      </c>
      <c r="E859" s="11" t="s">
        <v>227</v>
      </c>
      <c r="F859" s="11" t="s">
        <v>286</v>
      </c>
      <c r="G859">
        <v>5</v>
      </c>
      <c r="H859">
        <v>24</v>
      </c>
      <c r="I859">
        <v>41</v>
      </c>
      <c r="J859">
        <v>65</v>
      </c>
      <c r="K859">
        <v>2414</v>
      </c>
      <c r="L859">
        <f t="shared" si="16"/>
        <v>5227</v>
      </c>
      <c r="M859">
        <v>7641</v>
      </c>
      <c r="N859">
        <v>2014</v>
      </c>
    </row>
    <row r="860" spans="1:14">
      <c r="A860" s="15" t="str">
        <f>IFERROR(VLOOKUP(D860, reference!A:D, 4, FALSE()), "Not found")</f>
        <v>Kuvataide</v>
      </c>
      <c r="B860" s="16">
        <f>IFERROR(VLOOKUP(D860, reference!A:D, 3, FALSE()), "Not found")</f>
        <v>86</v>
      </c>
      <c r="C860" s="16" t="str">
        <f>IFERROR(VLOOKUP(D860, reference!A:D, 2, FALSE()), "Not found")</f>
        <v>Mäntän kuvataiteen ystävät ry</v>
      </c>
      <c r="D860" t="s">
        <v>49</v>
      </c>
      <c r="E860" s="11" t="s">
        <v>294</v>
      </c>
      <c r="F860" s="11" t="s">
        <v>292</v>
      </c>
      <c r="G860">
        <v>78</v>
      </c>
      <c r="H860">
        <v>11</v>
      </c>
      <c r="I860">
        <v>8</v>
      </c>
      <c r="J860">
        <v>19</v>
      </c>
      <c r="K860">
        <v>14500</v>
      </c>
      <c r="L860">
        <f t="shared" si="16"/>
        <v>43295</v>
      </c>
      <c r="M860">
        <v>57795</v>
      </c>
      <c r="N860">
        <v>2014</v>
      </c>
    </row>
    <row r="861" spans="1:14">
      <c r="A861" s="15" t="str">
        <f>IFERROR(VLOOKUP(D861, reference!A:D, 4, FALSE()), "Not found")</f>
        <v>Klassinen musiikki</v>
      </c>
      <c r="B861" s="16">
        <f>IFERROR(VLOOKUP(D861, reference!A:D, 3, FALSE()), "Not found")</f>
        <v>33</v>
      </c>
      <c r="C861" s="16" t="str">
        <f>IFERROR(VLOOKUP(D861, reference!A:D, 2, FALSE()), "Not found")</f>
        <v>Mäntän Musiikkijuhlien Tuki ry</v>
      </c>
      <c r="D861" t="s">
        <v>50</v>
      </c>
      <c r="E861" s="11" t="s">
        <v>294</v>
      </c>
      <c r="F861" s="11" t="s">
        <v>292</v>
      </c>
      <c r="G861">
        <v>9</v>
      </c>
      <c r="H861">
        <v>10</v>
      </c>
      <c r="I861">
        <v>13</v>
      </c>
      <c r="J861">
        <v>23</v>
      </c>
      <c r="K861">
        <v>1134</v>
      </c>
      <c r="L861">
        <f t="shared" si="16"/>
        <v>1716</v>
      </c>
      <c r="M861">
        <v>2850</v>
      </c>
      <c r="N861">
        <v>2014</v>
      </c>
    </row>
    <row r="862" spans="1:14">
      <c r="A862" s="15" t="str">
        <f>IFERROR(VLOOKUP(D862, reference!A:D, 4, FALSE()), "Not found")</f>
        <v>Klassinen musiikki</v>
      </c>
      <c r="B862" s="16">
        <f>IFERROR(VLOOKUP(D862, reference!A:D, 3, FALSE()), "Not found")</f>
        <v>34</v>
      </c>
      <c r="C862" s="16" t="str">
        <f>IFERROR(VLOOKUP(D862, reference!A:D, 2, FALSE()), "Not found")</f>
        <v>Naantalin musiikkijuhlasäätiö</v>
      </c>
      <c r="D862" t="s">
        <v>51</v>
      </c>
      <c r="E862" s="11" t="s">
        <v>242</v>
      </c>
      <c r="F862" s="11" t="s">
        <v>278</v>
      </c>
      <c r="G862">
        <v>14</v>
      </c>
      <c r="H862">
        <v>26</v>
      </c>
      <c r="I862">
        <v>5</v>
      </c>
      <c r="J862">
        <v>31</v>
      </c>
      <c r="K862">
        <v>9043</v>
      </c>
      <c r="L862">
        <f t="shared" si="16"/>
        <v>7076</v>
      </c>
      <c r="M862">
        <v>16119</v>
      </c>
      <c r="N862">
        <v>2014</v>
      </c>
    </row>
    <row r="863" spans="1:14">
      <c r="A863" s="15" t="str">
        <f>IFERROR(VLOOKUP(D863, reference!A:D, 4, FALSE()), "Not found")</f>
        <v>Monitaidefestivaalit</v>
      </c>
      <c r="B863" s="16">
        <f>IFERROR(VLOOKUP(D863, reference!A:D, 3, FALSE()), "Not found")</f>
        <v>94</v>
      </c>
      <c r="C863" s="16" t="str">
        <f>IFERROR(VLOOKUP(D863, reference!A:D, 2, FALSE()), "Not found")</f>
        <v>Oriveden Suvi ry</v>
      </c>
      <c r="D863" t="s">
        <v>89</v>
      </c>
      <c r="E863" s="11" t="s">
        <v>261</v>
      </c>
      <c r="F863" s="11" t="s">
        <v>292</v>
      </c>
      <c r="G863">
        <v>63</v>
      </c>
      <c r="H863">
        <v>62</v>
      </c>
      <c r="I863">
        <v>4</v>
      </c>
      <c r="J863">
        <v>66</v>
      </c>
      <c r="K863">
        <v>29827</v>
      </c>
      <c r="L863">
        <f t="shared" si="16"/>
        <v>5164</v>
      </c>
      <c r="M863">
        <v>34991</v>
      </c>
      <c r="N863">
        <v>2014</v>
      </c>
    </row>
    <row r="864" spans="1:14">
      <c r="A864" s="15" t="str">
        <f>IFERROR(VLOOKUP(D864, reference!A:D, 4, FALSE()), "Not found")</f>
        <v>Klassinen musiikki</v>
      </c>
      <c r="B864" s="16">
        <f>IFERROR(VLOOKUP(D864, reference!A:D, 3, FALSE()), "Not found")</f>
        <v>36</v>
      </c>
      <c r="C864" s="16" t="str">
        <f>IFERROR(VLOOKUP(D864, reference!A:D, 2, FALSE()), "Not found")</f>
        <v>Oulaisten kaupunki</v>
      </c>
      <c r="D864" t="s">
        <v>53</v>
      </c>
      <c r="E864" s="11" t="s">
        <v>244</v>
      </c>
      <c r="F864" s="11" t="s">
        <v>280</v>
      </c>
      <c r="G864">
        <v>20</v>
      </c>
      <c r="H864">
        <v>13</v>
      </c>
      <c r="I864">
        <v>8</v>
      </c>
      <c r="J864">
        <v>21</v>
      </c>
      <c r="K864">
        <v>3480</v>
      </c>
      <c r="L864">
        <f t="shared" si="16"/>
        <v>2295</v>
      </c>
      <c r="M864">
        <v>5775</v>
      </c>
      <c r="N864">
        <v>2014</v>
      </c>
    </row>
    <row r="865" spans="1:14">
      <c r="A865" s="15" t="str">
        <f>IFERROR(VLOOKUP(D865, reference!A:D, 4, FALSE()), "Not found")</f>
        <v>Monitaidefestivaalit</v>
      </c>
      <c r="B865" s="16">
        <f>IFERROR(VLOOKUP(D865, reference!A:D, 3, FALSE()), "Not found")</f>
        <v>6</v>
      </c>
      <c r="C865" s="16" t="str">
        <f>IFERROR(VLOOKUP(D865, reference!A:D, 2, FALSE()), "Not found")</f>
        <v>Oulun Kulttuuritapahtumayhdistys ty</v>
      </c>
      <c r="D865" t="s">
        <v>54</v>
      </c>
      <c r="E865" s="11" t="s">
        <v>245</v>
      </c>
      <c r="F865" s="11" t="s">
        <v>280</v>
      </c>
      <c r="G865">
        <v>32</v>
      </c>
      <c r="H865">
        <v>115</v>
      </c>
      <c r="I865">
        <v>220</v>
      </c>
      <c r="J865">
        <v>335</v>
      </c>
      <c r="K865">
        <v>17000</v>
      </c>
      <c r="L865">
        <f t="shared" si="16"/>
        <v>24500</v>
      </c>
      <c r="M865">
        <v>41500</v>
      </c>
      <c r="N865">
        <v>2014</v>
      </c>
    </row>
    <row r="866" spans="1:14">
      <c r="A866" s="15" t="str">
        <f>IFERROR(VLOOKUP(D866, reference!A:D, 4, FALSE()), "Not found")</f>
        <v>Monitaidefestivaalit</v>
      </c>
      <c r="B866" s="16">
        <f>IFERROR(VLOOKUP(D866, reference!A:D, 3, FALSE()), "Not found")</f>
        <v>7</v>
      </c>
      <c r="C866" s="16" t="str">
        <f>IFERROR(VLOOKUP(D866, reference!A:D, 2, FALSE()), "Not found")</f>
        <v>Oulun musiikkijuhlasäätiö ry</v>
      </c>
      <c r="D866" t="s">
        <v>55</v>
      </c>
      <c r="E866" s="11" t="s">
        <v>245</v>
      </c>
      <c r="F866" s="11" t="s">
        <v>280</v>
      </c>
      <c r="G866">
        <v>17</v>
      </c>
      <c r="H866">
        <v>35</v>
      </c>
      <c r="I866">
        <v>7</v>
      </c>
      <c r="J866">
        <v>42</v>
      </c>
      <c r="K866">
        <v>7447</v>
      </c>
      <c r="L866">
        <f t="shared" si="16"/>
        <v>1124</v>
      </c>
      <c r="M866">
        <v>8571</v>
      </c>
      <c r="N866">
        <v>2014</v>
      </c>
    </row>
    <row r="867" spans="1:14">
      <c r="A867" s="15" t="str">
        <f>IFERROR(VLOOKUP(D867, reference!A:D, 4, FALSE()), "Not found")</f>
        <v>Klassinen musiikki</v>
      </c>
      <c r="B867" s="16">
        <f>IFERROR(VLOOKUP(D867, reference!A:D, 3, FALSE()), "Not found")</f>
        <v>107</v>
      </c>
      <c r="C867" s="16" t="str">
        <f>IFERROR(VLOOKUP(D867, reference!A:D, 2, FALSE()), "Not found")</f>
        <v>Oulu-opisto</v>
      </c>
      <c r="D867" t="s">
        <v>105</v>
      </c>
      <c r="E867" s="11" t="s">
        <v>245</v>
      </c>
      <c r="F867" s="11" t="s">
        <v>280</v>
      </c>
      <c r="G867">
        <v>4</v>
      </c>
      <c r="H867">
        <v>10</v>
      </c>
      <c r="I867">
        <v>1</v>
      </c>
      <c r="J867">
        <v>11</v>
      </c>
      <c r="K867">
        <v>819</v>
      </c>
      <c r="L867">
        <f t="shared" si="16"/>
        <v>274</v>
      </c>
      <c r="M867">
        <v>1093</v>
      </c>
      <c r="N867">
        <v>2014</v>
      </c>
    </row>
    <row r="868" spans="1:14">
      <c r="A868" s="15" t="str">
        <f>IFERROR(VLOOKUP(D868, reference!A:D, 4, FALSE()), "Not found")</f>
        <v>Folk</v>
      </c>
      <c r="B868" s="16">
        <f>IFERROR(VLOOKUP(D868, reference!A:D, 3, FALSE()), "Not found")</f>
        <v>70</v>
      </c>
      <c r="C868" s="16" t="str">
        <f>IFERROR(VLOOKUP(D868, reference!A:D, 2, FALSE()), "Not found")</f>
        <v>Suomen Nuorisoseurat ry</v>
      </c>
      <c r="D868" s="13" t="s">
        <v>56</v>
      </c>
      <c r="E868" s="11" t="s">
        <v>239</v>
      </c>
      <c r="F868" s="11" t="s">
        <v>292</v>
      </c>
      <c r="G868">
        <v>5</v>
      </c>
      <c r="H868">
        <v>38</v>
      </c>
      <c r="I868">
        <v>251</v>
      </c>
      <c r="J868">
        <v>289</v>
      </c>
      <c r="K868">
        <v>12400</v>
      </c>
      <c r="L868">
        <f t="shared" si="16"/>
        <v>26800</v>
      </c>
      <c r="M868">
        <v>39200</v>
      </c>
      <c r="N868">
        <v>2014</v>
      </c>
    </row>
    <row r="869" spans="1:14">
      <c r="A869" s="2" t="str">
        <f>IFERROR(VLOOKUP(D869, reference!A:D, 4, FALSE()), "Not found")</f>
        <v>Jazz ja blues</v>
      </c>
      <c r="B869" s="3">
        <f>IFERROR(VLOOKUP(D869, reference!A:D, 3, FALSE()), "Not found")</f>
        <v>59</v>
      </c>
      <c r="C869" s="3" t="str">
        <f>IFERROR(VLOOKUP(D869, reference!A:D, 2, FALSE()), "Not found")</f>
        <v>Pori Jazz 66 ry</v>
      </c>
      <c r="D869" s="11" t="s">
        <v>57</v>
      </c>
      <c r="E869" s="11" t="s">
        <v>246</v>
      </c>
      <c r="F869" s="11" t="s">
        <v>295</v>
      </c>
      <c r="G869">
        <v>9</v>
      </c>
      <c r="H869">
        <v>57</v>
      </c>
      <c r="I869">
        <v>94</v>
      </c>
      <c r="J869">
        <v>151</v>
      </c>
      <c r="K869">
        <v>62000</v>
      </c>
      <c r="L869">
        <f t="shared" si="16"/>
        <v>238000</v>
      </c>
      <c r="M869">
        <v>300000</v>
      </c>
      <c r="N869">
        <v>2014</v>
      </c>
    </row>
    <row r="870" spans="1:14">
      <c r="A870" s="15" t="str">
        <f>IFERROR(VLOOKUP(D870, reference!A:D, 4, FALSE()), "Not found")</f>
        <v>Pop ja rock</v>
      </c>
      <c r="B870" s="16">
        <f>IFERROR(VLOOKUP(D870, reference!A:D, 3, FALSE()), "Not found")</f>
        <v>108</v>
      </c>
      <c r="C870" s="16" t="str">
        <f>IFERROR(VLOOKUP(D870, reference!A:D, 2, FALSE()), "Not found")</f>
        <v>Seinäjoen elävän musiikin yhdistys ry</v>
      </c>
      <c r="D870" t="s">
        <v>106</v>
      </c>
      <c r="E870" s="11" t="s">
        <v>266</v>
      </c>
      <c r="F870" s="11" t="s">
        <v>279</v>
      </c>
      <c r="G870">
        <v>2</v>
      </c>
      <c r="H870">
        <v>68</v>
      </c>
      <c r="I870">
        <v>0</v>
      </c>
      <c r="J870">
        <v>68</v>
      </c>
      <c r="K870">
        <v>15522</v>
      </c>
      <c r="L870">
        <f t="shared" si="16"/>
        <v>9112</v>
      </c>
      <c r="M870">
        <v>24634</v>
      </c>
      <c r="N870">
        <v>2014</v>
      </c>
    </row>
    <row r="871" spans="1:14">
      <c r="A871" s="15" t="str">
        <f>IFERROR(VLOOKUP(D871, reference!A:D, 4, FALSE()), "Not found")</f>
        <v>Jazz ja blues</v>
      </c>
      <c r="B871" s="16">
        <f>IFERROR(VLOOKUP(D871, reference!A:D, 3, FALSE()), "Not found")</f>
        <v>58</v>
      </c>
      <c r="C871" s="16" t="str">
        <f>IFERROR(VLOOKUP(D871, reference!A:D, 2, FALSE()), "Not found")</f>
        <v>Järvenpään Blues-Jazz Diggarit ry</v>
      </c>
      <c r="D871" t="s">
        <v>58</v>
      </c>
      <c r="E871" s="11" t="s">
        <v>236</v>
      </c>
      <c r="F871" s="11" t="s">
        <v>277</v>
      </c>
      <c r="G871">
        <v>5</v>
      </c>
      <c r="H871">
        <v>24</v>
      </c>
      <c r="I871">
        <v>37</v>
      </c>
      <c r="J871">
        <v>61</v>
      </c>
      <c r="K871">
        <v>6390</v>
      </c>
      <c r="L871">
        <f t="shared" si="16"/>
        <v>98610</v>
      </c>
      <c r="M871">
        <v>105000</v>
      </c>
      <c r="N871">
        <v>2014</v>
      </c>
    </row>
    <row r="872" spans="1:14">
      <c r="A872" s="15" t="str">
        <f>IFERROR(VLOOKUP(D872, reference!A:D, 4, FALSE()), "Not found")</f>
        <v>Monitaidefestivaalit</v>
      </c>
      <c r="B872" s="16">
        <f>IFERROR(VLOOKUP(D872, reference!A:D, 3, FALSE()), "Not found")</f>
        <v>109</v>
      </c>
      <c r="C872" s="16" t="str">
        <f>IFERROR(VLOOKUP(D872, reference!A:D, 2, FALSE()), "Not found")</f>
        <v>Pyhäniemen Kartano Oy</v>
      </c>
      <c r="D872" s="11" t="s">
        <v>316</v>
      </c>
      <c r="E872" s="11" t="s">
        <v>272</v>
      </c>
      <c r="F872" s="11" t="s">
        <v>282</v>
      </c>
      <c r="G872">
        <v>44</v>
      </c>
      <c r="H872">
        <v>5</v>
      </c>
      <c r="I872">
        <v>1</v>
      </c>
      <c r="J872">
        <v>6</v>
      </c>
      <c r="K872">
        <v>5246</v>
      </c>
      <c r="L872">
        <f t="shared" si="16"/>
        <v>754</v>
      </c>
      <c r="M872">
        <v>6000</v>
      </c>
      <c r="N872">
        <v>2014</v>
      </c>
    </row>
    <row r="873" spans="1:14">
      <c r="A873" s="15" t="str">
        <f>IFERROR(VLOOKUP(D873, reference!A:D, 4, FALSE()), "Not found")</f>
        <v>Klassinen musiikki</v>
      </c>
      <c r="B873" s="16">
        <f>IFERROR(VLOOKUP(D873, reference!A:D, 3, FALSE()), "Not found")</f>
        <v>40</v>
      </c>
      <c r="C873" s="16" t="str">
        <f>IFERROR(VLOOKUP(D873, reference!A:D, 2, FALSE()), "Not found")</f>
        <v>Rauman Konserttiyhdistys ry</v>
      </c>
      <c r="D873" s="11" t="s">
        <v>151</v>
      </c>
      <c r="E873" s="11" t="s">
        <v>247</v>
      </c>
      <c r="F873" s="11" t="s">
        <v>295</v>
      </c>
      <c r="G873">
        <v>7</v>
      </c>
      <c r="H873">
        <v>43</v>
      </c>
      <c r="I873">
        <v>40</v>
      </c>
      <c r="J873">
        <v>83</v>
      </c>
      <c r="K873">
        <v>1440</v>
      </c>
      <c r="L873">
        <f t="shared" ref="L873:L936" si="17">M873-K873</f>
        <v>1579</v>
      </c>
      <c r="M873">
        <v>3019</v>
      </c>
      <c r="N873">
        <v>2014</v>
      </c>
    </row>
    <row r="874" spans="1:14">
      <c r="A874" s="15" t="str">
        <f>IFERROR(VLOOKUP(D874, reference!A:D, 4, FALSE()), "Not found")</f>
        <v>Klassinen musiikki</v>
      </c>
      <c r="B874" s="16">
        <f>IFERROR(VLOOKUP(D874, reference!A:D, 3, FALSE()), "Not found")</f>
        <v>41</v>
      </c>
      <c r="C874" s="16" t="str">
        <f>IFERROR(VLOOKUP(D874, reference!A:D, 2, FALSE()), "Not found")</f>
        <v>Riihimäen Kesäkonsertit -yhdistys ry</v>
      </c>
      <c r="D874" t="s">
        <v>60</v>
      </c>
      <c r="E874" s="11" t="s">
        <v>248</v>
      </c>
      <c r="F874" s="11" t="s">
        <v>290</v>
      </c>
      <c r="G874">
        <v>7</v>
      </c>
      <c r="H874">
        <v>7</v>
      </c>
      <c r="I874">
        <v>9</v>
      </c>
      <c r="J874">
        <v>16</v>
      </c>
      <c r="K874">
        <v>1087</v>
      </c>
      <c r="L874">
        <f t="shared" si="17"/>
        <v>1534</v>
      </c>
      <c r="M874">
        <v>2621</v>
      </c>
      <c r="N874">
        <v>2014</v>
      </c>
    </row>
    <row r="875" spans="1:14">
      <c r="A875" s="15" t="str">
        <f>IFERROR(VLOOKUP(D875, reference!A:D, 4, FALSE()), "Not found")</f>
        <v>Lasten ja nuorten festivaalit</v>
      </c>
      <c r="B875" s="16">
        <f>IFERROR(VLOOKUP(D875, reference!A:D, 3, FALSE()), "Not found")</f>
        <v>83</v>
      </c>
      <c r="C875" s="16" t="str">
        <f>IFERROR(VLOOKUP(D875, reference!A:D, 2, FALSE()), "Not found")</f>
        <v>Lasten Laulukaupunki ry</v>
      </c>
      <c r="D875" t="s">
        <v>62</v>
      </c>
      <c r="E875" s="11" t="s">
        <v>269</v>
      </c>
      <c r="F875" s="11" t="s">
        <v>278</v>
      </c>
      <c r="G875">
        <v>6</v>
      </c>
      <c r="H875">
        <v>2</v>
      </c>
      <c r="I875">
        <v>53</v>
      </c>
      <c r="J875">
        <v>55</v>
      </c>
      <c r="K875">
        <v>143</v>
      </c>
      <c r="L875">
        <f t="shared" si="17"/>
        <v>6057</v>
      </c>
      <c r="M875">
        <v>6200</v>
      </c>
      <c r="N875">
        <v>2014</v>
      </c>
    </row>
    <row r="876" spans="1:14">
      <c r="A876" s="15" t="str">
        <f>IFERROR(VLOOKUP(D876, reference!A:D, 4, FALSE()), "Not found")</f>
        <v>Klassinen musiikki</v>
      </c>
      <c r="B876" s="16">
        <f>IFERROR(VLOOKUP(D876, reference!A:D, 3, FALSE()), "Not found")</f>
        <v>42</v>
      </c>
      <c r="C876" s="16" t="str">
        <f>IFERROR(VLOOKUP(D876, reference!A:D, 2, FALSE()), "Not found")</f>
        <v>Sastamala Gregoriana ry</v>
      </c>
      <c r="D876" s="11" t="s">
        <v>64</v>
      </c>
      <c r="E876" s="11" t="s">
        <v>251</v>
      </c>
      <c r="F876" s="11" t="s">
        <v>292</v>
      </c>
      <c r="G876">
        <v>8</v>
      </c>
      <c r="H876">
        <v>7</v>
      </c>
      <c r="I876">
        <v>2</v>
      </c>
      <c r="J876">
        <v>9</v>
      </c>
      <c r="K876">
        <v>2645</v>
      </c>
      <c r="L876">
        <f t="shared" si="17"/>
        <v>310</v>
      </c>
      <c r="M876">
        <v>2955</v>
      </c>
      <c r="N876">
        <v>2014</v>
      </c>
    </row>
    <row r="877" spans="1:14">
      <c r="A877" s="15" t="str">
        <f>IFERROR(VLOOKUP(D877, reference!A:D, 4, FALSE()), "Not found")</f>
        <v>Monitaidefestivaalit</v>
      </c>
      <c r="B877" s="16">
        <f>IFERROR(VLOOKUP(D877, reference!A:D, 3, FALSE()), "Not found")</f>
        <v>8</v>
      </c>
      <c r="C877" s="16" t="str">
        <f>IFERROR(VLOOKUP(D877, reference!A:D, 2, FALSE()), "Not found")</f>
        <v>Sata-Häme Soi ry</v>
      </c>
      <c r="D877" t="s">
        <v>65</v>
      </c>
      <c r="E877" s="11" t="s">
        <v>252</v>
      </c>
      <c r="F877" s="11" t="s">
        <v>292</v>
      </c>
      <c r="G877">
        <v>6</v>
      </c>
      <c r="H877">
        <v>26</v>
      </c>
      <c r="I877">
        <v>65</v>
      </c>
      <c r="J877">
        <v>91</v>
      </c>
      <c r="K877">
        <v>11500</v>
      </c>
      <c r="L877">
        <f t="shared" si="17"/>
        <v>16500</v>
      </c>
      <c r="M877">
        <v>28000</v>
      </c>
      <c r="N877">
        <v>2014</v>
      </c>
    </row>
    <row r="878" spans="1:14">
      <c r="A878" s="15" t="str">
        <f>IFERROR(VLOOKUP(D878, reference!A:D, 4, FALSE()), "Not found")</f>
        <v>Klassinen musiikki</v>
      </c>
      <c r="B878" s="16">
        <f>IFERROR(VLOOKUP(D878, reference!A:D, 3, FALSE()), "Not found")</f>
        <v>43</v>
      </c>
      <c r="C878" s="16" t="str">
        <f>IFERROR(VLOOKUP(D878, reference!A:D, 2, FALSE()), "Not found")</f>
        <v>Satasoittoyhdistys ry</v>
      </c>
      <c r="D878" t="s">
        <v>66</v>
      </c>
      <c r="E878" s="11" t="s">
        <v>275</v>
      </c>
      <c r="F878" s="11" t="s">
        <v>295</v>
      </c>
      <c r="G878">
        <v>10</v>
      </c>
      <c r="H878">
        <v>9</v>
      </c>
      <c r="I878">
        <v>7</v>
      </c>
      <c r="J878">
        <v>16</v>
      </c>
      <c r="K878">
        <v>1715</v>
      </c>
      <c r="L878">
        <f t="shared" si="17"/>
        <v>1095</v>
      </c>
      <c r="M878">
        <v>2810</v>
      </c>
      <c r="N878">
        <v>2014</v>
      </c>
    </row>
    <row r="879" spans="1:14">
      <c r="A879" s="15" t="str">
        <f>IFERROR(VLOOKUP(D879, reference!A:D, 4, FALSE()), "Not found")</f>
        <v>Ooppera ja kuoro</v>
      </c>
      <c r="B879" s="16">
        <f>IFERROR(VLOOKUP(D879, reference!A:D, 3, FALSE()), "Not found")</f>
        <v>50</v>
      </c>
      <c r="C879" s="16" t="str">
        <f>IFERROR(VLOOKUP(D879, reference!A:D, 2, FALSE()), "Not found")</f>
        <v>Savonlinnan Oopperajuhlien kannatusyhdistys ry</v>
      </c>
      <c r="D879" t="s">
        <v>67</v>
      </c>
      <c r="E879" s="11" t="s">
        <v>253</v>
      </c>
      <c r="F879" s="11" t="s">
        <v>287</v>
      </c>
      <c r="G879">
        <v>30</v>
      </c>
      <c r="H879">
        <v>30</v>
      </c>
      <c r="I879">
        <v>62</v>
      </c>
      <c r="J879">
        <v>92</v>
      </c>
      <c r="K879">
        <v>53007</v>
      </c>
      <c r="L879">
        <f t="shared" si="17"/>
        <v>18966</v>
      </c>
      <c r="M879">
        <v>71973</v>
      </c>
      <c r="N879">
        <v>2014</v>
      </c>
    </row>
    <row r="880" spans="1:14">
      <c r="A880" s="15" t="str">
        <f>IFERROR(VLOOKUP(D880, reference!A:D, 4, FALSE()), "Not found")</f>
        <v>Monitaidefestivaalit</v>
      </c>
      <c r="B880" s="16">
        <f>IFERROR(VLOOKUP(D880, reference!A:D, 3, FALSE()), "Not found")</f>
        <v>102</v>
      </c>
      <c r="C880" s="16" t="str">
        <f>IFERROR(VLOOKUP(D880, reference!A:D, 2, FALSE()), "Not found")</f>
        <v>Seinäjoen Tangomarkkinat Oy</v>
      </c>
      <c r="D880" t="s">
        <v>99</v>
      </c>
      <c r="E880" s="11" t="s">
        <v>266</v>
      </c>
      <c r="F880" s="11" t="s">
        <v>279</v>
      </c>
      <c r="G880">
        <v>5</v>
      </c>
      <c r="H880">
        <v>30</v>
      </c>
      <c r="I880">
        <v>33</v>
      </c>
      <c r="J880">
        <v>63</v>
      </c>
      <c r="K880">
        <v>43874</v>
      </c>
      <c r="L880">
        <f t="shared" si="17"/>
        <v>72126</v>
      </c>
      <c r="M880">
        <v>116000</v>
      </c>
      <c r="N880">
        <v>2014</v>
      </c>
    </row>
    <row r="881" spans="1:14">
      <c r="A881" s="15" t="str">
        <f>IFERROR(VLOOKUP(D881, reference!A:D, 4, FALSE()), "Not found")</f>
        <v>Folk</v>
      </c>
      <c r="B881" s="16">
        <f>IFERROR(VLOOKUP(D881, reference!A:D, 3, FALSE()), "Not found")</f>
        <v>68</v>
      </c>
      <c r="C881" s="16" t="str">
        <f>IFERROR(VLOOKUP(D881, reference!A:D, 2, FALSE()), "Not found")</f>
        <v>Seurasaarisäätiö - Fölisöstiftelsen</v>
      </c>
      <c r="D881" t="s">
        <v>68</v>
      </c>
      <c r="E881" s="11" t="s">
        <v>214</v>
      </c>
      <c r="F881" s="11" t="s">
        <v>277</v>
      </c>
      <c r="G881">
        <v>2</v>
      </c>
      <c r="H881">
        <v>25</v>
      </c>
      <c r="I881">
        <v>5</v>
      </c>
      <c r="J881">
        <v>30</v>
      </c>
      <c r="K881">
        <v>3957</v>
      </c>
      <c r="L881">
        <f t="shared" si="17"/>
        <v>1688</v>
      </c>
      <c r="M881">
        <v>5645</v>
      </c>
      <c r="N881">
        <v>2014</v>
      </c>
    </row>
    <row r="882" spans="1:14">
      <c r="A882" s="15" t="str">
        <f>IFERROR(VLOOKUP(D882, reference!A:D, 4, FALSE()), "Not found")</f>
        <v>Klassinen musiikki</v>
      </c>
      <c r="B882" s="16">
        <f>IFERROR(VLOOKUP(D882, reference!A:D, 3, FALSE()), "Not found")</f>
        <v>26</v>
      </c>
      <c r="C882" s="16" t="str">
        <f>IFERROR(VLOOKUP(D882, reference!A:D, 2, FALSE()), "Not found")</f>
        <v>Lahden Kaupunginorkesteri</v>
      </c>
      <c r="D882" s="11" t="s">
        <v>69</v>
      </c>
      <c r="E882" s="11" t="s">
        <v>230</v>
      </c>
      <c r="F882" s="11" t="s">
        <v>282</v>
      </c>
      <c r="G882">
        <v>4</v>
      </c>
      <c r="H882">
        <v>6</v>
      </c>
      <c r="I882">
        <v>2</v>
      </c>
      <c r="J882">
        <v>8</v>
      </c>
      <c r="K882">
        <v>2654</v>
      </c>
      <c r="L882">
        <f t="shared" si="17"/>
        <v>780</v>
      </c>
      <c r="M882">
        <v>3434</v>
      </c>
      <c r="N882">
        <v>2014</v>
      </c>
    </row>
    <row r="883" spans="1:14">
      <c r="A883" s="15" t="str">
        <f>IFERROR(VLOOKUP(D883, reference!A:D, 4, FALSE()), "Not found")</f>
        <v>Elokuva</v>
      </c>
      <c r="B883" s="16">
        <f>IFERROR(VLOOKUP(D883, reference!A:D, 3, FALSE()), "Not found")</f>
        <v>88</v>
      </c>
      <c r="C883" s="16" t="str">
        <f>IFERROR(VLOOKUP(D883, reference!A:D, 2, FALSE()), "Not found")</f>
        <v>Sodankylän Elokuvafestivaali ry</v>
      </c>
      <c r="D883" t="s">
        <v>70</v>
      </c>
      <c r="E883" s="11" t="s">
        <v>235</v>
      </c>
      <c r="F883" s="11" t="s">
        <v>281</v>
      </c>
      <c r="G883">
        <v>5</v>
      </c>
      <c r="H883">
        <v>141</v>
      </c>
      <c r="I883">
        <v>13</v>
      </c>
      <c r="J883">
        <v>154</v>
      </c>
      <c r="K883">
        <v>21631</v>
      </c>
      <c r="L883">
        <f t="shared" si="17"/>
        <v>3920</v>
      </c>
      <c r="M883">
        <v>25551</v>
      </c>
      <c r="N883">
        <v>2014</v>
      </c>
    </row>
    <row r="884" spans="1:14">
      <c r="A884" s="15" t="str">
        <f>IFERROR(VLOOKUP(D884, reference!A:D, 4, FALSE()), "Not found")</f>
        <v>Klassinen musiikki</v>
      </c>
      <c r="B884" s="16">
        <f>IFERROR(VLOOKUP(D884, reference!A:D, 3, FALSE()), "Not found")</f>
        <v>44</v>
      </c>
      <c r="C884" s="16" t="str">
        <f>IFERROR(VLOOKUP(D884, reference!A:D, 2, FALSE()), "Not found")</f>
        <v>Sysmän Suvisoiton Tuki ry</v>
      </c>
      <c r="D884" t="s">
        <v>71</v>
      </c>
      <c r="E884" s="11" t="s">
        <v>254</v>
      </c>
      <c r="F884" s="11" t="s">
        <v>282</v>
      </c>
      <c r="G884">
        <v>9</v>
      </c>
      <c r="H884">
        <v>12</v>
      </c>
      <c r="I884">
        <v>4</v>
      </c>
      <c r="J884">
        <v>16</v>
      </c>
      <c r="K884">
        <v>2914</v>
      </c>
      <c r="L884">
        <f t="shared" si="17"/>
        <v>536</v>
      </c>
      <c r="M884">
        <v>3450</v>
      </c>
      <c r="N884">
        <v>2014</v>
      </c>
    </row>
    <row r="885" spans="1:14">
      <c r="A885" s="15" t="str">
        <f>IFERROR(VLOOKUP(D885, reference!A:D, 4, FALSE()), "Not found")</f>
        <v>Kuvataide</v>
      </c>
      <c r="B885" s="16">
        <f>IFERROR(VLOOKUP(D885, reference!A:D, 3, FALSE()), "Not found")</f>
        <v>87</v>
      </c>
      <c r="C885" s="16" t="str">
        <f>IFERROR(VLOOKUP(D885, reference!A:D, 2, FALSE()), "Not found")</f>
        <v>Taidekeskus Salmela Oy</v>
      </c>
      <c r="D885" t="s">
        <v>72</v>
      </c>
      <c r="E885" s="11" t="s">
        <v>255</v>
      </c>
      <c r="F885" s="11" t="s">
        <v>287</v>
      </c>
      <c r="G885">
        <v>64</v>
      </c>
      <c r="H885">
        <v>7</v>
      </c>
      <c r="I885">
        <v>2</v>
      </c>
      <c r="J885">
        <v>9</v>
      </c>
      <c r="K885">
        <v>28000</v>
      </c>
      <c r="L885">
        <f t="shared" si="17"/>
        <v>1500</v>
      </c>
      <c r="M885">
        <v>29500</v>
      </c>
      <c r="N885">
        <v>2014</v>
      </c>
    </row>
    <row r="886" spans="1:14">
      <c r="A886" s="15" t="str">
        <f>IFERROR(VLOOKUP(D886, reference!A:D, 4, FALSE()), "Not found")</f>
        <v>Klassinen musiikki</v>
      </c>
      <c r="B886" s="16">
        <f>IFERROR(VLOOKUP(D886, reference!A:D, 3, FALSE()), "Not found")</f>
        <v>103</v>
      </c>
      <c r="C886" s="16" t="str">
        <f>IFERROR(VLOOKUP(D886, reference!A:D, 2, FALSE()), "Not found")</f>
        <v>Suomalainen Kamariorkesteri ja Raaseporin kaupunki</v>
      </c>
      <c r="D886" t="s">
        <v>100</v>
      </c>
      <c r="E886" s="11" t="s">
        <v>267</v>
      </c>
      <c r="F886" s="11" t="s">
        <v>277</v>
      </c>
      <c r="G886">
        <v>5</v>
      </c>
      <c r="H886">
        <v>5</v>
      </c>
      <c r="I886">
        <v>4</v>
      </c>
      <c r="J886">
        <v>9</v>
      </c>
      <c r="K886">
        <v>1648</v>
      </c>
      <c r="L886">
        <f t="shared" si="17"/>
        <v>894</v>
      </c>
      <c r="M886">
        <v>2542</v>
      </c>
      <c r="N886">
        <v>2014</v>
      </c>
    </row>
    <row r="887" spans="1:14">
      <c r="A887" s="2" t="str">
        <f>IFERROR(VLOOKUP(D887, reference!A:D, 4, FALSE()), "Not found")</f>
        <v>Nykymusiikki</v>
      </c>
      <c r="B887" s="3">
        <f>IFERROR(VLOOKUP(D887, reference!A:D, 3, FALSE()), "Not found")</f>
        <v>54</v>
      </c>
      <c r="C887" s="3" t="str">
        <f>IFERROR(VLOOKUP(D887, reference!A:D, 2, FALSE()), "Not found")</f>
        <v>Tampereen kaupunki</v>
      </c>
      <c r="D887" t="s">
        <v>73</v>
      </c>
      <c r="E887" s="11" t="s">
        <v>239</v>
      </c>
      <c r="F887" s="11" t="s">
        <v>292</v>
      </c>
      <c r="G887">
        <v>5</v>
      </c>
      <c r="H887">
        <v>12</v>
      </c>
      <c r="I887">
        <v>6</v>
      </c>
      <c r="J887">
        <v>18</v>
      </c>
      <c r="K887">
        <v>1320</v>
      </c>
      <c r="L887">
        <f t="shared" si="17"/>
        <v>1483</v>
      </c>
      <c r="M887">
        <v>2803</v>
      </c>
      <c r="N887">
        <v>2014</v>
      </c>
    </row>
    <row r="888" spans="1:14">
      <c r="A888" s="2" t="str">
        <f>IFERROR(VLOOKUP(D888, reference!A:D, 4, FALSE()), "Not found")</f>
        <v>Jazz ja blues</v>
      </c>
      <c r="B888" s="3">
        <f>IFERROR(VLOOKUP(D888, reference!A:D, 3, FALSE()), "Not found")</f>
        <v>60</v>
      </c>
      <c r="C888" s="3" t="str">
        <f>IFERROR(VLOOKUP(D888, reference!A:D, 2, FALSE()), "Not found")</f>
        <v>Tampereen kaupunki</v>
      </c>
      <c r="D888" t="s">
        <v>74</v>
      </c>
      <c r="E888" s="11" t="s">
        <v>239</v>
      </c>
      <c r="F888" s="11" t="s">
        <v>292</v>
      </c>
      <c r="G888">
        <v>4</v>
      </c>
      <c r="H888">
        <v>22</v>
      </c>
      <c r="I888">
        <v>2</v>
      </c>
      <c r="J888">
        <v>24</v>
      </c>
      <c r="K888">
        <v>3086</v>
      </c>
      <c r="L888">
        <f t="shared" si="17"/>
        <v>1422</v>
      </c>
      <c r="M888">
        <v>4508</v>
      </c>
      <c r="N888">
        <v>2014</v>
      </c>
    </row>
    <row r="889" spans="1:14">
      <c r="A889" s="2" t="str">
        <f>IFERROR(VLOOKUP(D889, reference!A:D, 4, FALSE()), "Not found")</f>
        <v>Elokuva</v>
      </c>
      <c r="B889" s="3">
        <f>IFERROR(VLOOKUP(D889, reference!A:D, 3, FALSE()), "Not found")</f>
        <v>89</v>
      </c>
      <c r="C889" s="3" t="str">
        <f>IFERROR(VLOOKUP(D889, reference!A:D, 2, FALSE()), "Not found")</f>
        <v>Tampereen elokuvajuhlat - Tampere Film Festival ry</v>
      </c>
      <c r="D889" t="s">
        <v>75</v>
      </c>
      <c r="E889" s="11" t="s">
        <v>239</v>
      </c>
      <c r="F889" s="11" t="s">
        <v>292</v>
      </c>
      <c r="G889">
        <v>5</v>
      </c>
      <c r="H889">
        <v>124</v>
      </c>
      <c r="I889">
        <v>19</v>
      </c>
      <c r="J889">
        <v>143</v>
      </c>
      <c r="K889">
        <v>9181</v>
      </c>
      <c r="L889">
        <f t="shared" si="17"/>
        <v>16813</v>
      </c>
      <c r="M889">
        <v>25994</v>
      </c>
      <c r="N889">
        <v>2014</v>
      </c>
    </row>
    <row r="890" spans="1:14">
      <c r="A890" s="2" t="str">
        <f>IFERROR(VLOOKUP(D890, reference!A:D, 4, FALSE()), "Not found")</f>
        <v>Teatteri ja kirjallisuus</v>
      </c>
      <c r="B890" s="3">
        <f>IFERROR(VLOOKUP(D890, reference!A:D, 3, FALSE()), "Not found")</f>
        <v>79</v>
      </c>
      <c r="C890" s="3" t="str">
        <f>IFERROR(VLOOKUP(D890, reference!A:D, 2, FALSE()), "Not found")</f>
        <v>Tampereen Teatterikesä ry</v>
      </c>
      <c r="D890" s="11" t="s">
        <v>76</v>
      </c>
      <c r="E890" s="11" t="s">
        <v>239</v>
      </c>
      <c r="F890" s="11" t="s">
        <v>292</v>
      </c>
      <c r="G890">
        <v>9</v>
      </c>
      <c r="H890">
        <v>226</v>
      </c>
      <c r="I890">
        <v>220</v>
      </c>
      <c r="J890">
        <v>446</v>
      </c>
      <c r="K890">
        <v>29172</v>
      </c>
      <c r="L890">
        <f t="shared" si="17"/>
        <v>45084</v>
      </c>
      <c r="M890">
        <v>74256</v>
      </c>
      <c r="N890">
        <v>2014</v>
      </c>
    </row>
    <row r="891" spans="1:14">
      <c r="A891" s="2" t="str">
        <f>IFERROR(VLOOKUP(D891, reference!A:D, 4, FALSE()), "Not found")</f>
        <v>Tanssi</v>
      </c>
      <c r="B891" s="3">
        <f>IFERROR(VLOOKUP(D891, reference!A:D, 3, FALSE()), "Not found")</f>
        <v>74</v>
      </c>
      <c r="C891" s="3" t="str">
        <f>IFERROR(VLOOKUP(D891, reference!A:D, 2, FALSE()), "Not found")</f>
        <v>Tanssiteatteri MD</v>
      </c>
      <c r="D891" s="11" t="s">
        <v>182</v>
      </c>
      <c r="E891" s="11" t="s">
        <v>239</v>
      </c>
      <c r="F891" s="11" t="s">
        <v>292</v>
      </c>
      <c r="G891">
        <v>6</v>
      </c>
      <c r="H891">
        <v>5</v>
      </c>
      <c r="I891">
        <v>18</v>
      </c>
      <c r="J891">
        <v>23</v>
      </c>
      <c r="K891">
        <v>160</v>
      </c>
      <c r="L891">
        <f t="shared" si="17"/>
        <v>1581</v>
      </c>
      <c r="M891">
        <v>1741</v>
      </c>
      <c r="N891">
        <v>2014</v>
      </c>
    </row>
    <row r="892" spans="1:14">
      <c r="A892" s="2" t="str">
        <f>IFERROR(VLOOKUP(D892, reference!A:D, 4, FALSE()), "Not found")</f>
        <v>Teatteri ja kirjallisuus</v>
      </c>
      <c r="B892" s="3">
        <f>IFERROR(VLOOKUP(D892, reference!A:D, 3, FALSE()), "Not found")</f>
        <v>76</v>
      </c>
      <c r="C892" s="3" t="str">
        <f>IFERROR(VLOOKUP(D892, reference!A:D, 2, FALSE()), "Not found")</f>
        <v>Komiikkaa kansalle ry</v>
      </c>
      <c r="D892" s="11" t="s">
        <v>314</v>
      </c>
      <c r="E892" s="11" t="s">
        <v>239</v>
      </c>
      <c r="F892" s="11" t="s">
        <v>292</v>
      </c>
      <c r="G892">
        <v>11</v>
      </c>
      <c r="H892">
        <v>73</v>
      </c>
      <c r="I892">
        <v>0</v>
      </c>
      <c r="J892">
        <v>73</v>
      </c>
      <c r="K892">
        <v>6700</v>
      </c>
      <c r="L892">
        <f t="shared" si="17"/>
        <v>940</v>
      </c>
      <c r="M892">
        <v>7640</v>
      </c>
      <c r="N892">
        <v>2014</v>
      </c>
    </row>
    <row r="893" spans="1:14">
      <c r="A893" s="2" t="str">
        <f>IFERROR(VLOOKUP(D893, reference!A:D, 4, FALSE()), "Not found")</f>
        <v>Jazz ja blues</v>
      </c>
      <c r="B893" s="3">
        <f>IFERROR(VLOOKUP(D893, reference!A:D, 3, FALSE()), "Not found")</f>
        <v>62</v>
      </c>
      <c r="C893" s="3" t="str">
        <f>IFERROR(VLOOKUP(D893, reference!A:D, 2, FALSE()), "Not found")</f>
        <v>Jazz City Turku ry</v>
      </c>
      <c r="D893" s="11" t="s">
        <v>77</v>
      </c>
      <c r="E893" s="11" t="s">
        <v>211</v>
      </c>
      <c r="F893" s="11" t="s">
        <v>278</v>
      </c>
      <c r="G893">
        <v>4</v>
      </c>
      <c r="H893">
        <v>12</v>
      </c>
      <c r="I893">
        <v>7</v>
      </c>
      <c r="J893">
        <v>19</v>
      </c>
      <c r="K893">
        <v>1105</v>
      </c>
      <c r="L893">
        <f t="shared" si="17"/>
        <v>2635</v>
      </c>
      <c r="M893">
        <v>3740</v>
      </c>
      <c r="N893">
        <v>2014</v>
      </c>
    </row>
    <row r="894" spans="1:14">
      <c r="A894" s="2" t="str">
        <f>IFERROR(VLOOKUP(D894, reference!A:D, 4, FALSE()), "Not found")</f>
        <v>Klassinen musiikki</v>
      </c>
      <c r="B894" s="3">
        <f>IFERROR(VLOOKUP(D894, reference!A:D, 3, FALSE()), "Not found")</f>
        <v>45</v>
      </c>
      <c r="C894" s="3" t="str">
        <f>IFERROR(VLOOKUP(D894, reference!A:D, 2, FALSE()), "Not found")</f>
        <v>Turun musiikkijuhlasäätiö</v>
      </c>
      <c r="D894" t="s">
        <v>78</v>
      </c>
      <c r="E894" s="11" t="s">
        <v>211</v>
      </c>
      <c r="F894" s="11" t="s">
        <v>278</v>
      </c>
      <c r="G894">
        <v>16</v>
      </c>
      <c r="H894">
        <v>30</v>
      </c>
      <c r="I894">
        <v>10</v>
      </c>
      <c r="J894">
        <v>40</v>
      </c>
      <c r="K894">
        <v>9101</v>
      </c>
      <c r="L894">
        <f t="shared" si="17"/>
        <v>10899</v>
      </c>
      <c r="M894">
        <v>20000</v>
      </c>
      <c r="N894">
        <v>2014</v>
      </c>
    </row>
    <row r="895" spans="1:14">
      <c r="A895" s="2" t="str">
        <f>IFERROR(VLOOKUP(D895, reference!A:D, 4, FALSE()), "Not found")</f>
        <v>Monitaidefestivaalit</v>
      </c>
      <c r="B895" s="3">
        <f>IFERROR(VLOOKUP(D895, reference!A:D, 3, FALSE()), "Not found")</f>
        <v>10</v>
      </c>
      <c r="C895" s="3" t="str">
        <f>IFERROR(VLOOKUP(D895, reference!A:D, 2, FALSE()), "Not found")</f>
        <v>Työväen Musiikkitapahtuma ry</v>
      </c>
      <c r="D895" t="s">
        <v>79</v>
      </c>
      <c r="E895" s="11" t="s">
        <v>256</v>
      </c>
      <c r="F895" s="11" t="s">
        <v>292</v>
      </c>
      <c r="G895">
        <v>4</v>
      </c>
      <c r="H895">
        <v>49</v>
      </c>
      <c r="I895">
        <v>21</v>
      </c>
      <c r="J895">
        <v>70</v>
      </c>
      <c r="K895">
        <v>13903</v>
      </c>
      <c r="L895">
        <f t="shared" si="17"/>
        <v>27751</v>
      </c>
      <c r="M895">
        <v>41654</v>
      </c>
      <c r="N895">
        <v>2014</v>
      </c>
    </row>
    <row r="896" spans="1:14">
      <c r="A896" s="2" t="str">
        <f>IFERROR(VLOOKUP(D896, reference!A:D, 4, FALSE()), "Not found")</f>
        <v>Tanssi</v>
      </c>
      <c r="B896" s="3">
        <f>IFERROR(VLOOKUP(D896, reference!A:D, 3, FALSE()), "Not found")</f>
        <v>73</v>
      </c>
      <c r="C896" s="3" t="str">
        <f>IFERROR(VLOOKUP(D896, reference!A:D, 2, FALSE()), "Not found")</f>
        <v>Pyhäsalmen Tanssi ry</v>
      </c>
      <c r="D896" t="s">
        <v>98</v>
      </c>
      <c r="E896" s="11" t="s">
        <v>257</v>
      </c>
      <c r="F896" s="11" t="s">
        <v>280</v>
      </c>
      <c r="G896">
        <v>5</v>
      </c>
      <c r="H896">
        <v>12</v>
      </c>
      <c r="I896">
        <v>22</v>
      </c>
      <c r="J896">
        <v>34</v>
      </c>
      <c r="K896">
        <v>784</v>
      </c>
      <c r="L896">
        <f t="shared" si="17"/>
        <v>1676</v>
      </c>
      <c r="M896">
        <v>2460</v>
      </c>
      <c r="N896">
        <v>2014</v>
      </c>
    </row>
    <row r="897" spans="1:14">
      <c r="A897" s="2" t="str">
        <f>IFERROR(VLOOKUP(D897, reference!A:D, 4, FALSE()), "Not found")</f>
        <v>Klassinen musiikki</v>
      </c>
      <c r="B897" s="3">
        <f>IFERROR(VLOOKUP(D897, reference!A:D, 3, FALSE()), "Not found")</f>
        <v>47</v>
      </c>
      <c r="C897" s="3" t="str">
        <f>IFERROR(VLOOKUP(D897, reference!A:D, 2, FALSE()), "Not found")</f>
        <v>Urkuyö ja Aaria ry</v>
      </c>
      <c r="D897" s="11" t="s">
        <v>80</v>
      </c>
      <c r="E897" s="11" t="s">
        <v>205</v>
      </c>
      <c r="F897" s="11" t="s">
        <v>277</v>
      </c>
      <c r="G897">
        <v>13</v>
      </c>
      <c r="H897">
        <v>12</v>
      </c>
      <c r="I897">
        <v>1</v>
      </c>
      <c r="J897">
        <v>13</v>
      </c>
      <c r="K897">
        <v>2658</v>
      </c>
      <c r="L897">
        <f t="shared" si="17"/>
        <v>501</v>
      </c>
      <c r="M897">
        <v>3159</v>
      </c>
      <c r="N897">
        <v>2014</v>
      </c>
    </row>
    <row r="898" spans="1:14">
      <c r="A898" s="2" t="str">
        <f>IFERROR(VLOOKUP(D898, reference!A:D, 4, FALSE()), "Not found")</f>
        <v>Ooppera ja kuoro</v>
      </c>
      <c r="B898" s="3">
        <f>IFERROR(VLOOKUP(D898, reference!A:D, 3, FALSE()), "Not found")</f>
        <v>52</v>
      </c>
      <c r="C898" s="3" t="str">
        <f>IFERROR(VLOOKUP(D898, reference!A:D, 2, FALSE()), "Not found")</f>
        <v>Vaasan kaupunki</v>
      </c>
      <c r="D898" t="s">
        <v>81</v>
      </c>
      <c r="E898" s="11" t="s">
        <v>258</v>
      </c>
      <c r="F898" s="11" t="s">
        <v>289</v>
      </c>
      <c r="G898">
        <v>5</v>
      </c>
      <c r="H898">
        <v>21</v>
      </c>
      <c r="I898">
        <v>81</v>
      </c>
      <c r="J898">
        <v>102</v>
      </c>
      <c r="K898">
        <v>2360</v>
      </c>
      <c r="L898">
        <f t="shared" si="17"/>
        <v>18140</v>
      </c>
      <c r="M898">
        <v>20500</v>
      </c>
      <c r="N898">
        <v>2014</v>
      </c>
    </row>
    <row r="899" spans="1:14">
      <c r="A899" s="2" t="str">
        <f>IFERROR(VLOOKUP(D899, reference!A:D, 4, FALSE()), "Not found")</f>
        <v>Ooppera ja kuoro</v>
      </c>
      <c r="B899" s="3">
        <f>IFERROR(VLOOKUP(D899, reference!A:D, 3, FALSE()), "Not found")</f>
        <v>48</v>
      </c>
      <c r="C899" s="3" t="str">
        <f>IFERROR(VLOOKUP(D899, reference!A:D, 2, FALSE()), "Not found")</f>
        <v>Espoon musiikkifestivaalit yhdistys ry</v>
      </c>
      <c r="D899" t="s">
        <v>90</v>
      </c>
      <c r="E899" s="11" t="s">
        <v>205</v>
      </c>
      <c r="F899" s="11" t="s">
        <v>277</v>
      </c>
      <c r="G899">
        <v>7</v>
      </c>
      <c r="H899">
        <v>13</v>
      </c>
      <c r="I899">
        <v>5</v>
      </c>
      <c r="J899">
        <v>18</v>
      </c>
      <c r="K899">
        <v>1583</v>
      </c>
      <c r="L899">
        <f t="shared" si="17"/>
        <v>1062</v>
      </c>
      <c r="M899">
        <v>2645</v>
      </c>
      <c r="N899">
        <v>2014</v>
      </c>
    </row>
    <row r="900" spans="1:14">
      <c r="A900" s="2" t="str">
        <f>IFERROR(VLOOKUP(D900, reference!A:D, 4, FALSE()), "Not found")</f>
        <v>Lasten ja nuorten festivaalit</v>
      </c>
      <c r="B900" s="3">
        <f>IFERROR(VLOOKUP(D900, reference!A:D, 3, FALSE()), "Not found")</f>
        <v>85</v>
      </c>
      <c r="C900" s="3" t="str">
        <f>IFERROR(VLOOKUP(D900, reference!A:D, 2, FALSE()), "Not found")</f>
        <v>Varkauden kaupunki</v>
      </c>
      <c r="D900" t="s">
        <v>82</v>
      </c>
      <c r="E900" s="11" t="s">
        <v>259</v>
      </c>
      <c r="F900" s="11" t="s">
        <v>283</v>
      </c>
      <c r="G900">
        <v>7</v>
      </c>
      <c r="H900">
        <v>124</v>
      </c>
      <c r="I900">
        <v>154</v>
      </c>
      <c r="J900">
        <v>278</v>
      </c>
      <c r="K900">
        <v>8680</v>
      </c>
      <c r="L900">
        <f t="shared" si="17"/>
        <v>20624</v>
      </c>
      <c r="M900">
        <v>29304</v>
      </c>
      <c r="N900">
        <v>2014</v>
      </c>
    </row>
    <row r="901" spans="1:14">
      <c r="A901" s="2" t="str">
        <f>IFERROR(VLOOKUP(D901, reference!A:D, 4, FALSE()), "Not found")</f>
        <v>Jazz &amp; blues</v>
      </c>
      <c r="B901" s="3">
        <f>IFERROR(VLOOKUP(D901, reference!A:D, 3, FALSE()), "Not found")</f>
        <v>56</v>
      </c>
      <c r="C901" s="3" t="str">
        <f>IFERROR(VLOOKUP(D901, reference!A:D, 2, FALSE()), "Not found")</f>
        <v>Espoo Big Band ry</v>
      </c>
      <c r="D901" s="11" t="s">
        <v>10</v>
      </c>
      <c r="E901" s="11" t="s">
        <v>205</v>
      </c>
      <c r="F901" s="11" t="s">
        <v>277</v>
      </c>
      <c r="G901">
        <v>5</v>
      </c>
      <c r="H901">
        <v>29</v>
      </c>
      <c r="I901">
        <v>16</v>
      </c>
      <c r="J901">
        <v>45</v>
      </c>
      <c r="K901">
        <v>6100</v>
      </c>
      <c r="L901">
        <f t="shared" si="17"/>
        <v>2900</v>
      </c>
      <c r="M901">
        <v>9000</v>
      </c>
      <c r="N901">
        <v>2013</v>
      </c>
    </row>
    <row r="902" spans="1:14">
      <c r="A902" s="2" t="str">
        <f>IFERROR(VLOOKUP(D902, reference!A:D, 4, FALSE()), "Not found")</f>
        <v>Klassinen musiikki</v>
      </c>
      <c r="B902" s="3">
        <f>IFERROR(VLOOKUP(D902, reference!A:D, 3, FALSE()), "Not found")</f>
        <v>39</v>
      </c>
      <c r="C902" s="3" t="str">
        <f>IFERROR(VLOOKUP(D902, reference!A:D, 2, FALSE()), "Not found")</f>
        <v>Pro Avanti! Ry</v>
      </c>
      <c r="D902" t="s">
        <v>11</v>
      </c>
      <c r="E902" s="11" t="s">
        <v>206</v>
      </c>
      <c r="F902" s="11" t="s">
        <v>277</v>
      </c>
      <c r="G902">
        <v>5</v>
      </c>
      <c r="H902">
        <v>12</v>
      </c>
      <c r="I902">
        <v>1</v>
      </c>
      <c r="J902">
        <v>13</v>
      </c>
      <c r="K902">
        <v>1405</v>
      </c>
      <c r="L902">
        <f t="shared" si="17"/>
        <v>1023</v>
      </c>
      <c r="M902">
        <v>2428</v>
      </c>
      <c r="N902">
        <v>2013</v>
      </c>
    </row>
    <row r="903" spans="1:14">
      <c r="A903" s="2" t="str">
        <f>IFERROR(VLOOKUP(D903, reference!A:D, 4, FALSE()), "Not found")</f>
        <v>Jazz ja blues</v>
      </c>
      <c r="B903" s="3">
        <f>IFERROR(VLOOKUP(D903, reference!A:D, 3, FALSE()), "Not found")</f>
        <v>57</v>
      </c>
      <c r="C903" s="3" t="str">
        <f>IFERROR(VLOOKUP(D903, reference!A:D, 2, FALSE()), "Not found")</f>
        <v>Intersseföreningn för jazzmusik i Dalsbruk rf</v>
      </c>
      <c r="D903" t="s">
        <v>12</v>
      </c>
      <c r="E903" s="11" t="s">
        <v>207</v>
      </c>
      <c r="F903" s="11" t="s">
        <v>278</v>
      </c>
      <c r="G903">
        <v>3</v>
      </c>
      <c r="H903">
        <v>17</v>
      </c>
      <c r="I903">
        <v>4</v>
      </c>
      <c r="J903">
        <v>21</v>
      </c>
      <c r="K903">
        <v>4500</v>
      </c>
      <c r="L903">
        <f t="shared" si="17"/>
        <v>500</v>
      </c>
      <c r="M903">
        <v>5000</v>
      </c>
      <c r="N903">
        <v>2013</v>
      </c>
    </row>
    <row r="904" spans="1:14">
      <c r="A904" s="2" t="str">
        <f>IFERROR(VLOOKUP(D904, reference!A:D, 4, FALSE()), "Not found")</f>
        <v>Klassinen musiikki</v>
      </c>
      <c r="B904" s="3">
        <f>IFERROR(VLOOKUP(D904, reference!A:D, 3, FALSE()), "Not found")</f>
        <v>11</v>
      </c>
      <c r="C904" s="3" t="str">
        <f>IFERROR(VLOOKUP(D904, reference!A:D, 2, FALSE()), "Not found")</f>
        <v>BRQ Vantaa ry</v>
      </c>
      <c r="D904" s="11" t="s">
        <v>13</v>
      </c>
      <c r="E904" s="11" t="s">
        <v>208</v>
      </c>
      <c r="F904" s="11" t="s">
        <v>277</v>
      </c>
      <c r="G904">
        <v>8</v>
      </c>
      <c r="H904">
        <v>15</v>
      </c>
      <c r="I904">
        <v>0</v>
      </c>
      <c r="J904">
        <v>15</v>
      </c>
      <c r="K904">
        <v>1130</v>
      </c>
      <c r="L904">
        <f t="shared" si="17"/>
        <v>714</v>
      </c>
      <c r="M904">
        <v>1844</v>
      </c>
      <c r="N904">
        <v>2013</v>
      </c>
    </row>
    <row r="905" spans="1:14">
      <c r="A905" s="2" t="str">
        <f>IFERROR(VLOOKUP(D905, reference!A:D, 4, FALSE()), "Not found")</f>
        <v>Klassinen musiikki</v>
      </c>
      <c r="B905" s="3">
        <f>IFERROR(VLOOKUP(D905, reference!A:D, 3, FALSE()), "Not found")</f>
        <v>12</v>
      </c>
      <c r="C905" s="3" t="str">
        <f>IFERROR(VLOOKUP(D905, reference!A:D, 2, FALSE()), "Not found")</f>
        <v>Crusell-Seura ry</v>
      </c>
      <c r="D905" t="s">
        <v>14</v>
      </c>
      <c r="E905" s="11" t="s">
        <v>209</v>
      </c>
      <c r="F905" s="11" t="s">
        <v>278</v>
      </c>
      <c r="G905">
        <v>8</v>
      </c>
      <c r="H905">
        <v>14</v>
      </c>
      <c r="I905">
        <v>8</v>
      </c>
      <c r="J905">
        <v>22</v>
      </c>
      <c r="K905">
        <v>2845</v>
      </c>
      <c r="L905">
        <f t="shared" si="17"/>
        <v>5317</v>
      </c>
      <c r="M905">
        <v>8162</v>
      </c>
      <c r="N905">
        <v>2013</v>
      </c>
    </row>
    <row r="906" spans="1:14">
      <c r="A906" s="15" t="str">
        <f>IFERROR(VLOOKUP(D906, reference!A:D, 4, FALSE()), "Not found")</f>
        <v>Pop ja rock</v>
      </c>
      <c r="B906" s="16">
        <f>IFERROR(VLOOKUP(D906, reference!A:D, 3, FALSE()), "Not found")</f>
        <v>104</v>
      </c>
      <c r="C906" s="16" t="str">
        <f>IFERROR(VLOOKUP(D906, reference!A:D, 2, FALSE()), "Not found")</f>
        <v>Happening Oy</v>
      </c>
      <c r="D906" t="s">
        <v>102</v>
      </c>
      <c r="E906" s="11" t="s">
        <v>211</v>
      </c>
      <c r="F906" s="11" t="s">
        <v>278</v>
      </c>
      <c r="G906">
        <v>5</v>
      </c>
      <c r="H906">
        <v>100</v>
      </c>
      <c r="I906">
        <v>35</v>
      </c>
      <c r="J906">
        <v>135</v>
      </c>
      <c r="K906">
        <v>14000</v>
      </c>
      <c r="L906">
        <f t="shared" si="17"/>
        <v>3500</v>
      </c>
      <c r="M906">
        <v>17500</v>
      </c>
      <c r="N906">
        <v>2013</v>
      </c>
    </row>
    <row r="907" spans="1:14">
      <c r="A907" s="15" t="str">
        <f>IFERROR(VLOOKUP(D907, reference!A:D, 4, FALSE()), "Not found")</f>
        <v>Folk</v>
      </c>
      <c r="B907" s="16">
        <f>IFERROR(VLOOKUP(D907, reference!A:D, 3, FALSE()), "Not found")</f>
        <v>64</v>
      </c>
      <c r="C907" s="16" t="str">
        <f>IFERROR(VLOOKUP(D907, reference!A:D, 2, FALSE()), "Not found")</f>
        <v>Etelä-Pohjanmaan kansanmusiikkiyhdistys ry</v>
      </c>
      <c r="D907" s="11" t="s">
        <v>173</v>
      </c>
      <c r="E907" s="13" t="s">
        <v>212</v>
      </c>
      <c r="F907" s="13" t="s">
        <v>279</v>
      </c>
      <c r="G907">
        <v>3</v>
      </c>
      <c r="H907">
        <v>60</v>
      </c>
      <c r="I907">
        <v>10</v>
      </c>
      <c r="J907">
        <v>70</v>
      </c>
      <c r="K907">
        <v>2000</v>
      </c>
      <c r="L907">
        <f t="shared" si="17"/>
        <v>500</v>
      </c>
      <c r="M907">
        <v>2500</v>
      </c>
      <c r="N907">
        <v>2013</v>
      </c>
    </row>
    <row r="908" spans="1:14">
      <c r="A908" s="15" t="str">
        <f>IFERROR(VLOOKUP(D908, reference!A:D, 4, FALSE()), "Not found")</f>
        <v>Folk</v>
      </c>
      <c r="B908" s="16">
        <f>IFERROR(VLOOKUP(D908, reference!A:D, 3, FALSE()), "Not found")</f>
        <v>69</v>
      </c>
      <c r="C908" s="16" t="str">
        <f>IFERROR(VLOOKUP(D908, reference!A:D, 2, FALSE()), "Not found")</f>
        <v>Suomen Nuorisoseurat ry</v>
      </c>
      <c r="D908" s="11" t="s">
        <v>199</v>
      </c>
      <c r="E908" s="13" t="s">
        <v>319</v>
      </c>
      <c r="F908" s="13" t="s">
        <v>318</v>
      </c>
      <c r="G908">
        <v>2</v>
      </c>
      <c r="H908">
        <v>192</v>
      </c>
      <c r="I908">
        <v>0</v>
      </c>
      <c r="J908">
        <v>192</v>
      </c>
      <c r="K908">
        <v>3000</v>
      </c>
      <c r="L908">
        <f t="shared" si="17"/>
        <v>0</v>
      </c>
      <c r="M908">
        <v>3000</v>
      </c>
      <c r="N908">
        <v>2013</v>
      </c>
    </row>
    <row r="909" spans="1:14">
      <c r="A909" s="15" t="str">
        <f>IFERROR(VLOOKUP(D909, reference!A:D, 4, FALSE()), "Not found")</f>
        <v>Folk</v>
      </c>
      <c r="B909" s="16">
        <f>IFERROR(VLOOKUP(D909, reference!A:D, 3, FALSE()), "Not found")</f>
        <v>65</v>
      </c>
      <c r="C909" s="16" t="str">
        <f>IFERROR(VLOOKUP(D909, reference!A:D, 2, FALSE()), "Not found")</f>
        <v>Haapaveden Folk ry</v>
      </c>
      <c r="D909" t="s">
        <v>15</v>
      </c>
      <c r="E909" s="11" t="s">
        <v>213</v>
      </c>
      <c r="F909" s="11" t="s">
        <v>280</v>
      </c>
      <c r="G909">
        <v>6</v>
      </c>
      <c r="H909">
        <v>58</v>
      </c>
      <c r="I909">
        <v>5</v>
      </c>
      <c r="J909">
        <v>63</v>
      </c>
      <c r="K909">
        <v>3177</v>
      </c>
      <c r="L909">
        <f t="shared" si="17"/>
        <v>7323</v>
      </c>
      <c r="M909">
        <v>10500</v>
      </c>
      <c r="N909">
        <v>2013</v>
      </c>
    </row>
    <row r="910" spans="1:14">
      <c r="A910" s="15" t="str">
        <f>IFERROR(VLOOKUP(D910, reference!A:D, 4, FALSE()), "Not found")</f>
        <v>Klassinen musiikki</v>
      </c>
      <c r="B910" s="16">
        <f>IFERROR(VLOOKUP(D910, reference!A:D, 3, FALSE()), "Not found")</f>
        <v>97</v>
      </c>
      <c r="C910" s="16" t="str">
        <f>IFERROR(VLOOKUP(D910, reference!A:D, 2, FALSE()), "Not found")</f>
        <v>Hangon Musiikkijuhlat ry</v>
      </c>
      <c r="D910" t="s">
        <v>93</v>
      </c>
      <c r="E910" s="11" t="s">
        <v>264</v>
      </c>
      <c r="F910" s="11" t="s">
        <v>277</v>
      </c>
      <c r="G910">
        <v>6</v>
      </c>
      <c r="H910">
        <v>8</v>
      </c>
      <c r="I910">
        <v>14</v>
      </c>
      <c r="J910">
        <v>22</v>
      </c>
      <c r="K910">
        <v>905</v>
      </c>
      <c r="L910">
        <f t="shared" si="17"/>
        <v>495</v>
      </c>
      <c r="M910">
        <v>1400</v>
      </c>
      <c r="N910">
        <v>2013</v>
      </c>
    </row>
    <row r="911" spans="1:14">
      <c r="A911" s="15" t="str">
        <f>IFERROR(VLOOKUP(D911, reference!A:D, 4, FALSE()), "Not found")</f>
        <v>Monitaidefestivaalit</v>
      </c>
      <c r="B911" s="16">
        <f>IFERROR(VLOOKUP(D911, reference!A:D, 3, FALSE()), "Not found")</f>
        <v>1</v>
      </c>
      <c r="C911" s="16" t="str">
        <f>IFERROR(VLOOKUP(D911, reference!A:D, 2, FALSE()), "Not found")</f>
        <v>Helsingin tapahtumasäätiö</v>
      </c>
      <c r="D911" s="11" t="s">
        <v>16</v>
      </c>
      <c r="E911" s="11" t="s">
        <v>214</v>
      </c>
      <c r="F911" s="11" t="s">
        <v>277</v>
      </c>
      <c r="G911">
        <v>17</v>
      </c>
      <c r="H911">
        <v>193</v>
      </c>
      <c r="I911">
        <v>619</v>
      </c>
      <c r="J911">
        <v>812</v>
      </c>
      <c r="K911">
        <v>58298</v>
      </c>
      <c r="L911">
        <f t="shared" si="17"/>
        <v>159615</v>
      </c>
      <c r="M911">
        <v>217913</v>
      </c>
      <c r="N911">
        <v>2013</v>
      </c>
    </row>
    <row r="912" spans="1:14">
      <c r="A912" s="15" t="str">
        <f>IFERROR(VLOOKUP(D912, reference!A:D, 4, FALSE()), "Not found")</f>
        <v>Klassinen musiikki</v>
      </c>
      <c r="B912" s="16">
        <f>IFERROR(VLOOKUP(D912, reference!A:D, 3, FALSE()), "Not found")</f>
        <v>110</v>
      </c>
      <c r="C912" s="16" t="str">
        <f>IFERROR(VLOOKUP(D912, reference!A:D, 2, FALSE()), "Not found")</f>
        <v>Helsingin kamarimusiikkiyhdistys ry</v>
      </c>
      <c r="D912" t="s">
        <v>107</v>
      </c>
      <c r="E912" s="11" t="s">
        <v>214</v>
      </c>
      <c r="F912" s="11" t="s">
        <v>277</v>
      </c>
      <c r="G912">
        <v>5</v>
      </c>
      <c r="H912">
        <v>16</v>
      </c>
      <c r="I912">
        <v>0</v>
      </c>
      <c r="J912">
        <v>16</v>
      </c>
      <c r="K912">
        <v>1300</v>
      </c>
      <c r="L912">
        <f t="shared" si="17"/>
        <v>0</v>
      </c>
      <c r="M912">
        <v>1300</v>
      </c>
      <c r="N912">
        <v>2013</v>
      </c>
    </row>
    <row r="913" spans="1:14">
      <c r="A913" s="15" t="str">
        <f>IFERROR(VLOOKUP(D913, reference!A:D, 4, FALSE()), "Not found")</f>
        <v>Klassinen musiikki</v>
      </c>
      <c r="B913" s="16">
        <f>IFERROR(VLOOKUP(D913, reference!A:D, 3, FALSE()), "Not found")</f>
        <v>17</v>
      </c>
      <c r="C913" s="16" t="str">
        <f>IFERROR(VLOOKUP(D913, reference!A:D, 2, FALSE()), "Not found")</f>
        <v>Iitin Musiikkijuhlayhdistys ry</v>
      </c>
      <c r="D913" t="s">
        <v>19</v>
      </c>
      <c r="E913" s="11" t="s">
        <v>216</v>
      </c>
      <c r="F913" s="11" t="s">
        <v>282</v>
      </c>
      <c r="G913">
        <v>4</v>
      </c>
      <c r="H913">
        <v>11</v>
      </c>
      <c r="I913">
        <v>2</v>
      </c>
      <c r="J913">
        <v>13</v>
      </c>
      <c r="K913">
        <v>2656</v>
      </c>
      <c r="L913">
        <f t="shared" si="17"/>
        <v>845</v>
      </c>
      <c r="M913">
        <v>3501</v>
      </c>
      <c r="N913">
        <v>2013</v>
      </c>
    </row>
    <row r="914" spans="1:14">
      <c r="A914" s="15" t="str">
        <f>IFERROR(VLOOKUP(D914, reference!A:D, 4, FALSE()), "Not found")</f>
        <v>Ooppera ja kuoro</v>
      </c>
      <c r="B914" s="16">
        <f>IFERROR(VLOOKUP(D914, reference!A:D, 3, FALSE()), "Not found")</f>
        <v>49</v>
      </c>
      <c r="C914" s="16" t="str">
        <f>IFERROR(VLOOKUP(D914, reference!A:D, 2, FALSE()), "Not found")</f>
        <v>Ilmajoen Musiikkijuhlat ry</v>
      </c>
      <c r="D914" t="s">
        <v>20</v>
      </c>
      <c r="E914" s="13" t="s">
        <v>212</v>
      </c>
      <c r="F914" s="13" t="s">
        <v>279</v>
      </c>
      <c r="G914">
        <v>11</v>
      </c>
      <c r="H914">
        <v>14</v>
      </c>
      <c r="I914">
        <v>3</v>
      </c>
      <c r="J914">
        <v>17</v>
      </c>
      <c r="K914">
        <v>10500</v>
      </c>
      <c r="L914">
        <f t="shared" si="17"/>
        <v>3550</v>
      </c>
      <c r="M914">
        <v>14050</v>
      </c>
      <c r="N914">
        <v>2013</v>
      </c>
    </row>
    <row r="915" spans="1:14">
      <c r="A915" s="15" t="str">
        <f>IFERROR(VLOOKUP(D915, reference!A:D, 4, FALSE()), "Not found")</f>
        <v>Jazz ja blues</v>
      </c>
      <c r="B915" s="16">
        <f>IFERROR(VLOOKUP(D915, reference!A:D, 3, FALSE()), "Not found")</f>
        <v>105</v>
      </c>
      <c r="C915" s="16" t="str">
        <f>IFERROR(VLOOKUP(D915, reference!A:D, 2, FALSE()), "Not found")</f>
        <v>Imatra Big Band Festival ry</v>
      </c>
      <c r="D915" t="s">
        <v>103</v>
      </c>
      <c r="E915" s="11" t="s">
        <v>270</v>
      </c>
      <c r="F915" s="11" t="s">
        <v>296</v>
      </c>
      <c r="G915">
        <v>7</v>
      </c>
      <c r="H915">
        <v>28</v>
      </c>
      <c r="I915">
        <v>18</v>
      </c>
      <c r="J915">
        <v>46</v>
      </c>
      <c r="K915">
        <v>9922</v>
      </c>
      <c r="L915">
        <f t="shared" si="17"/>
        <v>38078</v>
      </c>
      <c r="M915">
        <v>48000</v>
      </c>
      <c r="N915">
        <v>2013</v>
      </c>
    </row>
    <row r="916" spans="1:14">
      <c r="A916" s="15" t="str">
        <f>IFERROR(VLOOKUP(D916, reference!A:D, 4, FALSE()), "Not found")</f>
        <v>Monitaidefestivaalit</v>
      </c>
      <c r="B916" s="16">
        <f>IFERROR(VLOOKUP(D916, reference!A:D, 3, FALSE()), "Not found")</f>
        <v>112</v>
      </c>
      <c r="C916" s="16" t="str">
        <f>IFERROR(VLOOKUP(D916, reference!A:D, 2, FALSE()), "Not found")</f>
        <v>Lapin Nuorison Liitto ry</v>
      </c>
      <c r="D916" t="s">
        <v>108</v>
      </c>
      <c r="E916" s="11" t="s">
        <v>268</v>
      </c>
      <c r="F916" s="11" t="s">
        <v>281</v>
      </c>
      <c r="G916">
        <v>5</v>
      </c>
      <c r="H916">
        <v>18</v>
      </c>
      <c r="I916">
        <v>10</v>
      </c>
      <c r="J916">
        <v>28</v>
      </c>
      <c r="K916">
        <v>5502</v>
      </c>
      <c r="L916">
        <f t="shared" si="17"/>
        <v>6498</v>
      </c>
      <c r="M916">
        <v>12000</v>
      </c>
      <c r="N916">
        <v>2013</v>
      </c>
    </row>
    <row r="917" spans="1:14">
      <c r="A917" s="2" t="str">
        <f>IFERROR(VLOOKUP(D917, reference!A:D, 4, FALSE()), "Not found")</f>
        <v>Monitaidefestivaalit</v>
      </c>
      <c r="B917" s="3">
        <f>IFERROR(VLOOKUP(D917, reference!A:D, 3, FALSE()), "Not found")</f>
        <v>3</v>
      </c>
      <c r="C917" s="3" t="str">
        <f>IFERROR(VLOOKUP(D917, reference!A:D, 2, FALSE()), "Not found")</f>
        <v>Jyväskylän Festivaalit ry</v>
      </c>
      <c r="D917" t="s">
        <v>22</v>
      </c>
      <c r="E917" s="11" t="s">
        <v>218</v>
      </c>
      <c r="F917" s="11" t="s">
        <v>284</v>
      </c>
      <c r="G917">
        <v>6</v>
      </c>
      <c r="H917">
        <v>40</v>
      </c>
      <c r="I917">
        <v>47</v>
      </c>
      <c r="J917">
        <v>87</v>
      </c>
      <c r="K917">
        <v>9691</v>
      </c>
      <c r="L917">
        <f t="shared" si="17"/>
        <v>12309</v>
      </c>
      <c r="M917">
        <v>22000</v>
      </c>
      <c r="N917">
        <v>2013</v>
      </c>
    </row>
    <row r="918" spans="1:14">
      <c r="A918" s="2" t="str">
        <f>IFERROR(VLOOKUP(D918, reference!A:D, 4, FALSE()), "Not found")</f>
        <v>Teatteri ja kirjallisuus</v>
      </c>
      <c r="B918" s="3">
        <f>IFERROR(VLOOKUP(D918, reference!A:D, 3, FALSE()), "Not found")</f>
        <v>75</v>
      </c>
      <c r="C918" s="3" t="str">
        <f>IFERROR(VLOOKUP(D918, reference!A:D, 2, FALSE()), "Not found")</f>
        <v>Kajaanin kaupunki</v>
      </c>
      <c r="D918" t="s">
        <v>24</v>
      </c>
      <c r="E918" s="11" t="s">
        <v>220</v>
      </c>
      <c r="F918" s="11" t="s">
        <v>286</v>
      </c>
      <c r="G918">
        <v>5</v>
      </c>
      <c r="H918">
        <v>53</v>
      </c>
      <c r="I918">
        <v>24</v>
      </c>
      <c r="J918">
        <v>77</v>
      </c>
      <c r="K918">
        <v>4377</v>
      </c>
      <c r="L918">
        <f t="shared" si="17"/>
        <v>3787</v>
      </c>
      <c r="M918">
        <v>8164</v>
      </c>
      <c r="N918">
        <v>2013</v>
      </c>
    </row>
    <row r="919" spans="1:14">
      <c r="A919" s="2" t="str">
        <f>IFERROR(VLOOKUP(D919, reference!A:D, 4, FALSE()), "Not found")</f>
        <v>Jazz ja blues</v>
      </c>
      <c r="B919" s="3">
        <f>IFERROR(VLOOKUP(D919, reference!A:D, 3, FALSE()), "Not found")</f>
        <v>61</v>
      </c>
      <c r="C919" s="3" t="str">
        <f>IFERROR(VLOOKUP(D919, reference!A:D, 2, FALSE()), "Not found")</f>
        <v>Tornion kaupunki</v>
      </c>
      <c r="D919" t="s">
        <v>25</v>
      </c>
      <c r="E919" s="11" t="s">
        <v>221</v>
      </c>
      <c r="F919" s="11" t="s">
        <v>281</v>
      </c>
      <c r="G919">
        <v>4</v>
      </c>
      <c r="H919">
        <v>8</v>
      </c>
      <c r="I919">
        <v>11</v>
      </c>
      <c r="J919">
        <v>19</v>
      </c>
      <c r="K919">
        <v>1635</v>
      </c>
      <c r="L919">
        <f t="shared" si="17"/>
        <v>4535</v>
      </c>
      <c r="M919">
        <v>6170</v>
      </c>
      <c r="N919">
        <v>2013</v>
      </c>
    </row>
    <row r="920" spans="1:14">
      <c r="A920" s="15" t="str">
        <f>IFERROR(VLOOKUP(D920, reference!A:D, 4, FALSE()), "Not found")</f>
        <v>Klassinen musiikki</v>
      </c>
      <c r="B920" s="16">
        <f>IFERROR(VLOOKUP(D920, reference!A:D, 3, FALSE()), "Not found")</f>
        <v>21</v>
      </c>
      <c r="C920" s="16" t="str">
        <f>IFERROR(VLOOKUP(D920, reference!A:D, 2, FALSE()), "Not found")</f>
        <v>Kangasniemen musiikinystävät ry</v>
      </c>
      <c r="D920" t="s">
        <v>26</v>
      </c>
      <c r="E920" s="11" t="s">
        <v>222</v>
      </c>
      <c r="F920" s="11" t="s">
        <v>287</v>
      </c>
      <c r="G920">
        <v>10</v>
      </c>
      <c r="H920">
        <v>12</v>
      </c>
      <c r="I920">
        <v>5</v>
      </c>
      <c r="J920">
        <v>17</v>
      </c>
      <c r="K920">
        <v>2000</v>
      </c>
      <c r="L920">
        <f t="shared" si="17"/>
        <v>428</v>
      </c>
      <c r="M920">
        <v>2428</v>
      </c>
      <c r="N920">
        <v>2013</v>
      </c>
    </row>
    <row r="921" spans="1:14">
      <c r="A921" s="15" t="str">
        <f>IFERROR(VLOOKUP(D921, reference!A:D, 4, FALSE()), "Not found")</f>
        <v>Folk</v>
      </c>
      <c r="B921" s="16">
        <f>IFERROR(VLOOKUP(D921, reference!A:D, 3, FALSE()), "Not found")</f>
        <v>67</v>
      </c>
      <c r="C921" s="16" t="str">
        <f>IFERROR(VLOOKUP(D921, reference!A:D, 2, FALSE()), "Not found")</f>
        <v>Pro Kaustinen ry</v>
      </c>
      <c r="D921" t="s">
        <v>28</v>
      </c>
      <c r="E921" s="11" t="s">
        <v>224</v>
      </c>
      <c r="F921" s="11" t="s">
        <v>288</v>
      </c>
      <c r="G921">
        <v>7</v>
      </c>
      <c r="H921">
        <v>777</v>
      </c>
      <c r="I921">
        <v>105</v>
      </c>
      <c r="J921">
        <v>882</v>
      </c>
      <c r="K921">
        <v>13829</v>
      </c>
      <c r="L921">
        <f t="shared" si="17"/>
        <v>21444</v>
      </c>
      <c r="M921">
        <v>35273</v>
      </c>
      <c r="N921">
        <v>2013</v>
      </c>
    </row>
    <row r="922" spans="1:14">
      <c r="A922" s="15" t="str">
        <f>IFERROR(VLOOKUP(D922, reference!A:D, 4, FALSE()), "Not found")</f>
        <v>Klassinen musiikki</v>
      </c>
      <c r="B922" s="16">
        <f>IFERROR(VLOOKUP(D922, reference!A:D, 3, FALSE()), "Not found")</f>
        <v>14</v>
      </c>
      <c r="C922" s="16" t="str">
        <f>IFERROR(VLOOKUP(D922, reference!A:D, 2, FALSE()), "Not found")</f>
        <v>Förening för Kimitoöns Musikfestspel rf - Kemiönsaaren Musiikkijuhlayhdistys ry</v>
      </c>
      <c r="D922" t="s">
        <v>29</v>
      </c>
      <c r="E922" s="11" t="s">
        <v>207</v>
      </c>
      <c r="F922" s="11" t="s">
        <v>278</v>
      </c>
      <c r="G922">
        <v>7</v>
      </c>
      <c r="H922">
        <v>15</v>
      </c>
      <c r="I922">
        <v>3</v>
      </c>
      <c r="J922">
        <v>18</v>
      </c>
      <c r="K922">
        <v>914</v>
      </c>
      <c r="L922">
        <f t="shared" si="17"/>
        <v>669</v>
      </c>
      <c r="M922">
        <v>1583</v>
      </c>
      <c r="N922">
        <v>2013</v>
      </c>
    </row>
    <row r="923" spans="1:14">
      <c r="A923" s="15" t="str">
        <f>IFERROR(VLOOKUP(D923, reference!A:D, 4, FALSE()), "Not found")</f>
        <v>Folk</v>
      </c>
      <c r="B923" s="16">
        <f>IFERROR(VLOOKUP(D923, reference!A:D, 3, FALSE()), "Not found")</f>
        <v>93</v>
      </c>
      <c r="C923" s="16" t="str">
        <f>IFERROR(VLOOKUP(D923, reference!A:D, 2, FALSE()), "Not found")</f>
        <v>Kihveli Soikoon ry</v>
      </c>
      <c r="D923" t="s">
        <v>87</v>
      </c>
      <c r="E923" s="11" t="s">
        <v>260</v>
      </c>
      <c r="F923" s="11" t="s">
        <v>284</v>
      </c>
      <c r="G923">
        <v>3</v>
      </c>
      <c r="H923">
        <v>15</v>
      </c>
      <c r="I923">
        <v>22</v>
      </c>
      <c r="J923">
        <v>37</v>
      </c>
      <c r="K923">
        <v>2542</v>
      </c>
      <c r="L923">
        <f t="shared" si="17"/>
        <v>1958</v>
      </c>
      <c r="M923">
        <v>4500</v>
      </c>
      <c r="N923">
        <v>2013</v>
      </c>
    </row>
    <row r="924" spans="1:14">
      <c r="A924" s="15" t="str">
        <f>IFERROR(VLOOKUP(D924, reference!A:D, 4, FALSE()), "Not found")</f>
        <v>Monitaidefestivaalit</v>
      </c>
      <c r="B924" s="16">
        <f>IFERROR(VLOOKUP(D924, reference!A:D, 3, FALSE()), "Not found")</f>
        <v>9</v>
      </c>
      <c r="C924" s="16" t="str">
        <f>IFERROR(VLOOKUP(D924, reference!A:D, 2, FALSE()), "Not found")</f>
        <v>Talviharmonikka ry</v>
      </c>
      <c r="D924" t="s">
        <v>30</v>
      </c>
      <c r="E924" s="11" t="s">
        <v>225</v>
      </c>
      <c r="F924" s="11" t="s">
        <v>288</v>
      </c>
      <c r="G924">
        <v>8</v>
      </c>
      <c r="H924">
        <v>11</v>
      </c>
      <c r="I924">
        <v>15</v>
      </c>
      <c r="J924">
        <v>26</v>
      </c>
      <c r="K924">
        <v>2708</v>
      </c>
      <c r="L924">
        <f t="shared" si="17"/>
        <v>1703</v>
      </c>
      <c r="M924">
        <v>4411</v>
      </c>
      <c r="N924">
        <v>2013</v>
      </c>
    </row>
    <row r="925" spans="1:14">
      <c r="A925" s="15" t="str">
        <f>IFERROR(VLOOKUP(D925, reference!A:D, 4, FALSE()), "Not found")</f>
        <v>Ooppera ja kuoro</v>
      </c>
      <c r="B925" s="16">
        <f>IFERROR(VLOOKUP(D925, reference!A:D, 3, FALSE()), "Not found")</f>
        <v>111</v>
      </c>
      <c r="C925" s="16" t="str">
        <f>IFERROR(VLOOKUP(D925, reference!A:D, 2, FALSE()), "Not found")</f>
        <v>Kokkolan Oopperayhdistys ry</v>
      </c>
      <c r="D925" t="s">
        <v>109</v>
      </c>
      <c r="E925" s="11" t="s">
        <v>225</v>
      </c>
      <c r="F925" s="11" t="s">
        <v>288</v>
      </c>
      <c r="G925">
        <v>8</v>
      </c>
      <c r="H925">
        <v>10</v>
      </c>
      <c r="I925">
        <v>1</v>
      </c>
      <c r="J925">
        <v>11</v>
      </c>
      <c r="K925">
        <v>1200</v>
      </c>
      <c r="L925">
        <f t="shared" si="17"/>
        <v>300</v>
      </c>
      <c r="M925">
        <v>1500</v>
      </c>
      <c r="N925">
        <v>2013</v>
      </c>
    </row>
    <row r="926" spans="1:14">
      <c r="A926" s="2" t="str">
        <f>IFERROR(VLOOKUP(D926, reference!A:D, 4, FALSE()), "Not found")</f>
        <v>Klassinen musiikki</v>
      </c>
      <c r="B926" s="3">
        <f>IFERROR(VLOOKUP(D926, reference!A:D, 3, FALSE()), "Not found")</f>
        <v>46</v>
      </c>
      <c r="C926" s="3" t="str">
        <f>IFERROR(VLOOKUP(D926, reference!A:D, 2, FALSE()), "Not found")</f>
        <v>Understödsföreningen för musikfestspelen Korsholm rf</v>
      </c>
      <c r="D926" t="s">
        <v>31</v>
      </c>
      <c r="E926" s="13" t="s">
        <v>258</v>
      </c>
      <c r="F926" s="11" t="s">
        <v>289</v>
      </c>
      <c r="G926">
        <v>12</v>
      </c>
      <c r="H926">
        <v>24</v>
      </c>
      <c r="I926">
        <v>8</v>
      </c>
      <c r="J926">
        <v>32</v>
      </c>
      <c r="K926">
        <v>3449</v>
      </c>
      <c r="L926">
        <f t="shared" si="17"/>
        <v>2505</v>
      </c>
      <c r="M926">
        <v>5954</v>
      </c>
      <c r="N926">
        <v>2013</v>
      </c>
    </row>
    <row r="927" spans="1:14">
      <c r="A927" s="2" t="str">
        <f>IFERROR(VLOOKUP(D927, reference!A:D, 4, FALSE()), "Not found")</f>
        <v>Monitaidefestivaalit</v>
      </c>
      <c r="B927" s="3">
        <f>IFERROR(VLOOKUP(D927, reference!A:D, 3, FALSE()), "Not found")</f>
        <v>5</v>
      </c>
      <c r="C927" s="3" t="str">
        <f>IFERROR(VLOOKUP(D927, reference!A:D, 2, FALSE()), "Not found")</f>
        <v>Kotkan Kulttuuri- ja tapahtumapalvelu</v>
      </c>
      <c r="D927" s="11" t="s">
        <v>32</v>
      </c>
      <c r="E927" s="11" t="s">
        <v>226</v>
      </c>
      <c r="F927" s="11" t="s">
        <v>285</v>
      </c>
      <c r="G927">
        <v>4</v>
      </c>
      <c r="H927">
        <v>97</v>
      </c>
      <c r="I927">
        <v>145</v>
      </c>
      <c r="J927">
        <v>242</v>
      </c>
      <c r="K927">
        <v>25430</v>
      </c>
      <c r="L927">
        <f t="shared" si="17"/>
        <v>204500</v>
      </c>
      <c r="M927">
        <v>229930</v>
      </c>
      <c r="N927">
        <v>2013</v>
      </c>
    </row>
    <row r="928" spans="1:14">
      <c r="A928" s="2" t="str">
        <f>IFERROR(VLOOKUP(D928, reference!A:D, 4, FALSE()), "Not found")</f>
        <v>Klassinen musiikki</v>
      </c>
      <c r="B928" s="3">
        <f>IFERROR(VLOOKUP(D928, reference!A:D, 3, FALSE()), "Not found")</f>
        <v>23</v>
      </c>
      <c r="C928" s="3" t="str">
        <f>IFERROR(VLOOKUP(D928, reference!A:D, 2, FALSE()), "Not found")</f>
        <v>Kuhmon Musiikkiyhdistys ry</v>
      </c>
      <c r="D928" t="s">
        <v>33</v>
      </c>
      <c r="E928" s="11" t="s">
        <v>227</v>
      </c>
      <c r="F928" s="11" t="s">
        <v>286</v>
      </c>
      <c r="G928">
        <v>14</v>
      </c>
      <c r="H928">
        <v>71</v>
      </c>
      <c r="I928">
        <v>34</v>
      </c>
      <c r="J928">
        <v>105</v>
      </c>
      <c r="K928">
        <v>33852</v>
      </c>
      <c r="L928">
        <f t="shared" si="17"/>
        <v>3123</v>
      </c>
      <c r="M928">
        <v>36975</v>
      </c>
      <c r="N928">
        <v>2013</v>
      </c>
    </row>
    <row r="929" spans="1:14">
      <c r="A929" s="2" t="str">
        <f>IFERROR(VLOOKUP(D929, reference!A:D, 4, FALSE()), "Not found")</f>
        <v>Tanssi</v>
      </c>
      <c r="B929" s="3">
        <f>IFERROR(VLOOKUP(D929, reference!A:D, 3, FALSE()), "Not found")</f>
        <v>71</v>
      </c>
      <c r="C929" s="3" t="str">
        <f>IFERROR(VLOOKUP(D929, reference!A:D, 2, FALSE()), "Not found")</f>
        <v>Kuopio Tanssii ja Soi ry</v>
      </c>
      <c r="D929" t="s">
        <v>34</v>
      </c>
      <c r="E929" s="11" t="s">
        <v>273</v>
      </c>
      <c r="F929" s="11" t="s">
        <v>283</v>
      </c>
      <c r="G929">
        <v>7</v>
      </c>
      <c r="H929">
        <v>69</v>
      </c>
      <c r="I929">
        <v>37</v>
      </c>
      <c r="J929">
        <v>106</v>
      </c>
      <c r="K929">
        <v>9315</v>
      </c>
      <c r="L929">
        <f t="shared" si="17"/>
        <v>685</v>
      </c>
      <c r="M929">
        <v>10000</v>
      </c>
      <c r="N929">
        <v>2013</v>
      </c>
    </row>
    <row r="930" spans="1:14">
      <c r="A930" s="2" t="str">
        <f>IFERROR(VLOOKUP(D930, reference!A:D, 4, FALSE()), "Not found")</f>
        <v>Lasten ja nuorten festivaalit</v>
      </c>
      <c r="B930" s="3">
        <f>IFERROR(VLOOKUP(D930, reference!A:D, 3, FALSE()), "Not found")</f>
        <v>84</v>
      </c>
      <c r="C930" s="3" t="str">
        <f>IFERROR(VLOOKUP(D930, reference!A:D, 2, FALSE()), "Not found")</f>
        <v>Työväen Näyttämöiden Liitto ry</v>
      </c>
      <c r="D930" s="11" t="s">
        <v>35</v>
      </c>
      <c r="E930" s="11" t="s">
        <v>229</v>
      </c>
      <c r="F930" s="11" t="s">
        <v>285</v>
      </c>
      <c r="G930">
        <v>4</v>
      </c>
      <c r="H930">
        <v>28</v>
      </c>
      <c r="I930">
        <v>10</v>
      </c>
      <c r="J930">
        <v>38</v>
      </c>
      <c r="K930">
        <v>1594</v>
      </c>
      <c r="L930">
        <f t="shared" si="17"/>
        <v>3060</v>
      </c>
      <c r="M930">
        <v>4654</v>
      </c>
      <c r="N930">
        <v>2013</v>
      </c>
    </row>
    <row r="931" spans="1:14">
      <c r="A931" s="2" t="str">
        <f>IFERROR(VLOOKUP(D931, reference!A:D, 4, FALSE()), "Not found")</f>
        <v>Klassinen musiikki</v>
      </c>
      <c r="B931" s="3">
        <f>IFERROR(VLOOKUP(D931, reference!A:D, 3, FALSE()), "Not found")</f>
        <v>25</v>
      </c>
      <c r="C931" s="3" t="str">
        <f>IFERROR(VLOOKUP(D931, reference!A:D, 2, FALSE()), "Not found")</f>
        <v>Lahden Kansainvälinen Urkuviikko ry</v>
      </c>
      <c r="D931" t="s">
        <v>36</v>
      </c>
      <c r="E931" s="11" t="s">
        <v>230</v>
      </c>
      <c r="F931" s="11" t="s">
        <v>282</v>
      </c>
      <c r="G931">
        <v>7</v>
      </c>
      <c r="H931">
        <v>7</v>
      </c>
      <c r="I931">
        <v>5</v>
      </c>
      <c r="J931">
        <v>12</v>
      </c>
      <c r="K931">
        <v>1134</v>
      </c>
      <c r="L931">
        <f t="shared" si="17"/>
        <v>1239</v>
      </c>
      <c r="M931">
        <v>2373</v>
      </c>
      <c r="N931">
        <v>2013</v>
      </c>
    </row>
    <row r="932" spans="1:14">
      <c r="A932" s="15" t="str">
        <f>IFERROR(VLOOKUP(D932, reference!A:D, 4, FALSE()), "Not found")</f>
        <v>Lasten ja nuorten festivaalit</v>
      </c>
      <c r="B932" s="16">
        <f>IFERROR(VLOOKUP(D932, reference!A:D, 3, FALSE()), "Not found")</f>
        <v>81</v>
      </c>
      <c r="C932" s="16" t="str">
        <f>IFERROR(VLOOKUP(D932, reference!A:D, 2, FALSE()), "Not found")</f>
        <v>Hämeenlinnan kaupunki</v>
      </c>
      <c r="D932" t="s">
        <v>38</v>
      </c>
      <c r="E932" s="11" t="s">
        <v>231</v>
      </c>
      <c r="F932" s="11" t="s">
        <v>290</v>
      </c>
      <c r="G932">
        <v>4</v>
      </c>
      <c r="H932">
        <v>57</v>
      </c>
      <c r="I932">
        <v>43</v>
      </c>
      <c r="J932">
        <v>100</v>
      </c>
      <c r="K932">
        <v>2010</v>
      </c>
      <c r="L932">
        <f t="shared" si="17"/>
        <v>10322</v>
      </c>
      <c r="M932">
        <v>12332</v>
      </c>
      <c r="N932">
        <v>2013</v>
      </c>
    </row>
    <row r="933" spans="1:14">
      <c r="A933" s="15" t="str">
        <f>IFERROR(VLOOKUP(D933, reference!A:D, 4, FALSE()), "Not found")</f>
        <v>Klassinen musiikki</v>
      </c>
      <c r="B933" s="16">
        <f>IFERROR(VLOOKUP(D933, reference!A:D, 3, FALSE()), "Not found")</f>
        <v>92</v>
      </c>
      <c r="C933" s="16" t="str">
        <f>IFERROR(VLOOKUP(D933, reference!A:D, 2, FALSE()), "Not found")</f>
        <v>Loviisan Laulu ry</v>
      </c>
      <c r="D933" t="s">
        <v>42</v>
      </c>
      <c r="E933" s="11" t="s">
        <v>234</v>
      </c>
      <c r="F933" s="11" t="s">
        <v>277</v>
      </c>
      <c r="G933">
        <v>3</v>
      </c>
      <c r="H933">
        <v>6</v>
      </c>
      <c r="I933">
        <v>0</v>
      </c>
      <c r="J933">
        <v>6</v>
      </c>
      <c r="K933">
        <v>766</v>
      </c>
      <c r="L933">
        <f t="shared" si="17"/>
        <v>176</v>
      </c>
      <c r="M933">
        <v>942</v>
      </c>
      <c r="N933">
        <v>2013</v>
      </c>
    </row>
    <row r="934" spans="1:14">
      <c r="A934" s="15" t="str">
        <f>IFERROR(VLOOKUP(D934, reference!A:D, 4, FALSE()), "Not found")</f>
        <v>Klassinen musiikki</v>
      </c>
      <c r="B934" s="16">
        <f>IFERROR(VLOOKUP(D934, reference!A:D, 3, FALSE()), "Not found")</f>
        <v>99</v>
      </c>
      <c r="C934" s="16" t="str">
        <f>IFERROR(VLOOKUP(D934, reference!A:D, 2, FALSE()), "Not found")</f>
        <v>LuostoClassic ry</v>
      </c>
      <c r="D934" t="s">
        <v>95</v>
      </c>
      <c r="E934" s="11" t="s">
        <v>235</v>
      </c>
      <c r="F934" s="11" t="s">
        <v>281</v>
      </c>
      <c r="G934">
        <v>5</v>
      </c>
      <c r="H934">
        <v>12</v>
      </c>
      <c r="I934">
        <v>2</v>
      </c>
      <c r="J934">
        <v>14</v>
      </c>
      <c r="K934">
        <v>2740</v>
      </c>
      <c r="L934">
        <f t="shared" si="17"/>
        <v>388</v>
      </c>
      <c r="M934">
        <v>3128</v>
      </c>
      <c r="N934">
        <v>2013</v>
      </c>
    </row>
    <row r="935" spans="1:14">
      <c r="A935" s="15" t="str">
        <f>IFERROR(VLOOKUP(D935, reference!A:D, 4, FALSE()), "Not found")</f>
        <v>Monitaidefestivaalit</v>
      </c>
      <c r="B935" s="16">
        <f>IFERROR(VLOOKUP(D935, reference!A:D, 3, FALSE()), "Not found")</f>
        <v>4</v>
      </c>
      <c r="C935" s="16" t="str">
        <f>IFERROR(VLOOKUP(D935, reference!A:D, 2, FALSE()), "Not found")</f>
        <v>Fingo ry</v>
      </c>
      <c r="D935" t="s">
        <v>44</v>
      </c>
      <c r="E935" s="11" t="s">
        <v>214</v>
      </c>
      <c r="F935" s="11" t="s">
        <v>277</v>
      </c>
      <c r="G935">
        <v>2</v>
      </c>
      <c r="H935">
        <v>3</v>
      </c>
      <c r="I935">
        <v>256</v>
      </c>
      <c r="J935">
        <v>259</v>
      </c>
      <c r="K935">
        <v>58</v>
      </c>
      <c r="L935">
        <f t="shared" si="17"/>
        <v>85242</v>
      </c>
      <c r="M935">
        <v>85300</v>
      </c>
      <c r="N935">
        <v>2013</v>
      </c>
    </row>
    <row r="936" spans="1:14">
      <c r="A936" s="15" t="str">
        <f>IFERROR(VLOOKUP(D936, reference!A:D, 4, FALSE()), "Not found")</f>
        <v>Klassinen musiikki</v>
      </c>
      <c r="B936" s="16">
        <f>IFERROR(VLOOKUP(D936, reference!A:D, 3, FALSE()), "Not found")</f>
        <v>19</v>
      </c>
      <c r="C936" s="16" t="str">
        <f>IFERROR(VLOOKUP(D936, reference!A:D, 2, FALSE()), "Not found")</f>
        <v>Järvenpään Sibelius-seura ry</v>
      </c>
      <c r="D936" t="s">
        <v>45</v>
      </c>
      <c r="E936" s="11" t="s">
        <v>236</v>
      </c>
      <c r="F936" s="11" t="s">
        <v>277</v>
      </c>
      <c r="G936">
        <v>8</v>
      </c>
      <c r="H936">
        <v>18</v>
      </c>
      <c r="I936">
        <v>3</v>
      </c>
      <c r="J936">
        <v>21</v>
      </c>
      <c r="K936">
        <v>3054</v>
      </c>
      <c r="L936">
        <f t="shared" si="17"/>
        <v>346</v>
      </c>
      <c r="M936">
        <v>3400</v>
      </c>
      <c r="N936">
        <v>2013</v>
      </c>
    </row>
    <row r="937" spans="1:14">
      <c r="A937" s="15" t="str">
        <f>IFERROR(VLOOKUP(D937, reference!A:D, 4, FALSE()), "Not found")</f>
        <v>Klassinen musiikki</v>
      </c>
      <c r="B937" s="16">
        <f>IFERROR(VLOOKUP(D937, reference!A:D, 3, FALSE()), "Not found")</f>
        <v>30</v>
      </c>
      <c r="C937" s="16" t="str">
        <f>IFERROR(VLOOKUP(D937, reference!A:D, 2, FALSE()), "Not found")</f>
        <v>Meri ja musiikki ry</v>
      </c>
      <c r="D937" t="s">
        <v>46</v>
      </c>
      <c r="E937" s="11" t="s">
        <v>237</v>
      </c>
      <c r="F937" s="11" t="s">
        <v>277</v>
      </c>
      <c r="G937">
        <v>3</v>
      </c>
      <c r="H937">
        <v>4</v>
      </c>
      <c r="I937">
        <v>4</v>
      </c>
      <c r="J937">
        <v>8</v>
      </c>
      <c r="K937">
        <v>467</v>
      </c>
      <c r="L937">
        <f t="shared" ref="L937:L1000" si="18">M937-K937</f>
        <v>421</v>
      </c>
      <c r="M937">
        <v>888</v>
      </c>
      <c r="N937">
        <v>2013</v>
      </c>
    </row>
    <row r="938" spans="1:14">
      <c r="A938" s="15" t="str">
        <f>IFERROR(VLOOKUP(D938, reference!A:D, 4, FALSE()), "Not found")</f>
        <v>Klassinen musiikki</v>
      </c>
      <c r="B938" s="16">
        <f>IFERROR(VLOOKUP(D938, reference!A:D, 3, FALSE()), "Not found")</f>
        <v>31</v>
      </c>
      <c r="C938" s="16" t="str">
        <f>IFERROR(VLOOKUP(D938, reference!A:D, 2, FALSE()), "Not found")</f>
        <v>Mikkelin Musiikkijuhlien Kannatusyhdistys ry</v>
      </c>
      <c r="D938" t="s">
        <v>47</v>
      </c>
      <c r="E938" s="11" t="s">
        <v>238</v>
      </c>
      <c r="F938" s="11" t="s">
        <v>287</v>
      </c>
      <c r="G938">
        <v>9</v>
      </c>
      <c r="H938">
        <v>11</v>
      </c>
      <c r="I938">
        <v>0</v>
      </c>
      <c r="J938">
        <v>11</v>
      </c>
      <c r="K938">
        <v>4566</v>
      </c>
      <c r="L938">
        <f t="shared" si="18"/>
        <v>89</v>
      </c>
      <c r="M938">
        <v>4655</v>
      </c>
      <c r="N938">
        <v>2013</v>
      </c>
    </row>
    <row r="939" spans="1:14">
      <c r="A939" s="15" t="str">
        <f>IFERROR(VLOOKUP(D939, reference!A:D, 4, FALSE()), "Not found")</f>
        <v>Nykymusiikki</v>
      </c>
      <c r="B939" s="16">
        <f>IFERROR(VLOOKUP(D939, reference!A:D, 3, FALSE()), "Not found")</f>
        <v>53</v>
      </c>
      <c r="C939" s="16" t="str">
        <f>IFERROR(VLOOKUP(D939, reference!A:D, 2, FALSE()), "Not found")</f>
        <v>Helsingin tapahtumasäätiö</v>
      </c>
      <c r="D939" t="s">
        <v>83</v>
      </c>
      <c r="E939" s="11" t="s">
        <v>214</v>
      </c>
      <c r="F939" s="11" t="s">
        <v>277</v>
      </c>
      <c r="G939">
        <v>9</v>
      </c>
      <c r="H939">
        <v>17</v>
      </c>
      <c r="I939">
        <v>11</v>
      </c>
      <c r="J939">
        <v>28</v>
      </c>
      <c r="K939">
        <v>4572</v>
      </c>
      <c r="L939">
        <f t="shared" si="18"/>
        <v>3054</v>
      </c>
      <c r="M939">
        <v>7626</v>
      </c>
      <c r="N939">
        <v>2013</v>
      </c>
    </row>
    <row r="940" spans="1:14">
      <c r="A940" s="15" t="str">
        <f>IFERROR(VLOOKUP(D940, reference!A:D, 4, FALSE()), "Not found")</f>
        <v>Nykymusiikki</v>
      </c>
      <c r="B940" s="16">
        <f>IFERROR(VLOOKUP(D940, reference!A:D, 3, FALSE()), "Not found")</f>
        <v>55</v>
      </c>
      <c r="C940" s="16" t="str">
        <f>IFERROR(VLOOKUP(D940, reference!A:D, 2, FALSE()), "Not found")</f>
        <v>Viitasaaren kesäakatemia ry</v>
      </c>
      <c r="D940" s="11" t="s">
        <v>164</v>
      </c>
      <c r="E940" s="11" t="s">
        <v>240</v>
      </c>
      <c r="F940" s="11" t="s">
        <v>284</v>
      </c>
      <c r="G940">
        <v>6</v>
      </c>
      <c r="H940">
        <v>16</v>
      </c>
      <c r="I940">
        <v>10</v>
      </c>
      <c r="J940">
        <v>26</v>
      </c>
      <c r="K940">
        <v>719</v>
      </c>
      <c r="L940">
        <f t="shared" si="18"/>
        <v>1181</v>
      </c>
      <c r="M940">
        <v>1900</v>
      </c>
      <c r="N940">
        <v>2013</v>
      </c>
    </row>
    <row r="941" spans="1:14">
      <c r="A941" s="15" t="str">
        <f>IFERROR(VLOOKUP(D941, reference!A:D, 4, FALSE()), "Not found")</f>
        <v>Folk</v>
      </c>
      <c r="B941" s="16">
        <f>IFERROR(VLOOKUP(D941, reference!A:D, 3, FALSE()), "Not found")</f>
        <v>66</v>
      </c>
      <c r="C941" s="16" t="str">
        <f>IFERROR(VLOOKUP(D941, reference!A:D, 2, FALSE()), "Not found")</f>
        <v>Musiikkiyhdistys pro Sommelo ry</v>
      </c>
      <c r="D941" s="11" t="s">
        <v>309</v>
      </c>
      <c r="E941" s="11" t="s">
        <v>227</v>
      </c>
      <c r="F941" s="11" t="s">
        <v>286</v>
      </c>
      <c r="G941">
        <v>5</v>
      </c>
      <c r="H941">
        <v>31</v>
      </c>
      <c r="I941">
        <v>20</v>
      </c>
      <c r="J941">
        <v>51</v>
      </c>
      <c r="K941">
        <v>1303</v>
      </c>
      <c r="L941">
        <f t="shared" si="18"/>
        <v>3905</v>
      </c>
      <c r="M941">
        <v>5208</v>
      </c>
      <c r="N941">
        <v>2013</v>
      </c>
    </row>
    <row r="942" spans="1:14">
      <c r="A942" s="15" t="str">
        <f>IFERROR(VLOOKUP(D942, reference!A:D, 4, FALSE()), "Not found")</f>
        <v>Kuvataide</v>
      </c>
      <c r="B942" s="16">
        <f>IFERROR(VLOOKUP(D942, reference!A:D, 3, FALSE()), "Not found")</f>
        <v>86</v>
      </c>
      <c r="C942" s="16" t="str">
        <f>IFERROR(VLOOKUP(D942, reference!A:D, 2, FALSE()), "Not found")</f>
        <v>Mäntän kuvataiteen ystävät ry</v>
      </c>
      <c r="D942" t="s">
        <v>49</v>
      </c>
      <c r="E942" s="11" t="s">
        <v>294</v>
      </c>
      <c r="F942" s="11" t="s">
        <v>292</v>
      </c>
      <c r="G942">
        <v>86</v>
      </c>
      <c r="H942">
        <v>1</v>
      </c>
      <c r="I942">
        <v>0</v>
      </c>
      <c r="J942">
        <v>1</v>
      </c>
      <c r="K942">
        <v>7000</v>
      </c>
      <c r="L942">
        <f t="shared" si="18"/>
        <v>2700</v>
      </c>
      <c r="M942">
        <v>9700</v>
      </c>
      <c r="N942">
        <v>2013</v>
      </c>
    </row>
    <row r="943" spans="1:14">
      <c r="A943" s="15" t="str">
        <f>IFERROR(VLOOKUP(D943, reference!A:D, 4, FALSE()), "Not found")</f>
        <v>Klassinen musiikki</v>
      </c>
      <c r="B943" s="16">
        <f>IFERROR(VLOOKUP(D943, reference!A:D, 3, FALSE()), "Not found")</f>
        <v>33</v>
      </c>
      <c r="C943" s="16" t="str">
        <f>IFERROR(VLOOKUP(D943, reference!A:D, 2, FALSE()), "Not found")</f>
        <v>Mäntän Musiikkijuhlien Tuki ry</v>
      </c>
      <c r="D943" t="s">
        <v>50</v>
      </c>
      <c r="E943" s="11" t="s">
        <v>294</v>
      </c>
      <c r="F943" s="11" t="s">
        <v>292</v>
      </c>
      <c r="G943">
        <v>8</v>
      </c>
      <c r="H943">
        <v>11</v>
      </c>
      <c r="I943">
        <v>10</v>
      </c>
      <c r="J943">
        <v>21</v>
      </c>
      <c r="K943">
        <v>1176</v>
      </c>
      <c r="L943">
        <f t="shared" si="18"/>
        <v>903</v>
      </c>
      <c r="M943">
        <v>2079</v>
      </c>
      <c r="N943">
        <v>2013</v>
      </c>
    </row>
    <row r="944" spans="1:14">
      <c r="A944" s="15" t="str">
        <f>IFERROR(VLOOKUP(D944, reference!A:D, 4, FALSE()), "Not found")</f>
        <v>Klassinen musiikki</v>
      </c>
      <c r="B944" s="16">
        <f>IFERROR(VLOOKUP(D944, reference!A:D, 3, FALSE()), "Not found")</f>
        <v>34</v>
      </c>
      <c r="C944" s="16" t="str">
        <f>IFERROR(VLOOKUP(D944, reference!A:D, 2, FALSE()), "Not found")</f>
        <v>Naantalin musiikkijuhlasäätiö</v>
      </c>
      <c r="D944" t="s">
        <v>51</v>
      </c>
      <c r="E944" s="11" t="s">
        <v>242</v>
      </c>
      <c r="F944" s="11" t="s">
        <v>278</v>
      </c>
      <c r="G944">
        <v>14</v>
      </c>
      <c r="H944">
        <v>25</v>
      </c>
      <c r="I944">
        <v>5</v>
      </c>
      <c r="J944">
        <v>30</v>
      </c>
      <c r="K944">
        <v>9311</v>
      </c>
      <c r="L944">
        <f t="shared" si="18"/>
        <v>6613</v>
      </c>
      <c r="M944">
        <v>15924</v>
      </c>
      <c r="N944">
        <v>2013</v>
      </c>
    </row>
    <row r="945" spans="1:14">
      <c r="A945" s="15" t="str">
        <f>IFERROR(VLOOKUP(D945, reference!A:D, 4, FALSE()), "Not found")</f>
        <v>Monitaidefestivaalit</v>
      </c>
      <c r="B945" s="16">
        <f>IFERROR(VLOOKUP(D945, reference!A:D, 3, FALSE()), "Not found")</f>
        <v>94</v>
      </c>
      <c r="C945" s="16" t="str">
        <f>IFERROR(VLOOKUP(D945, reference!A:D, 2, FALSE()), "Not found")</f>
        <v>Oriveden Suvi ry</v>
      </c>
      <c r="D945" t="s">
        <v>89</v>
      </c>
      <c r="E945" s="11" t="s">
        <v>261</v>
      </c>
      <c r="F945" s="11" t="s">
        <v>292</v>
      </c>
      <c r="G945">
        <v>63</v>
      </c>
      <c r="H945">
        <v>84</v>
      </c>
      <c r="I945">
        <v>19</v>
      </c>
      <c r="J945">
        <v>103</v>
      </c>
      <c r="K945">
        <v>30200</v>
      </c>
      <c r="L945">
        <f t="shared" si="18"/>
        <v>6231</v>
      </c>
      <c r="M945">
        <v>36431</v>
      </c>
      <c r="N945">
        <v>2013</v>
      </c>
    </row>
    <row r="946" spans="1:14">
      <c r="A946" s="15" t="str">
        <f>IFERROR(VLOOKUP(D946, reference!A:D, 4, FALSE()), "Not found")</f>
        <v>Klassinen musiikki</v>
      </c>
      <c r="B946" s="16">
        <f>IFERROR(VLOOKUP(D946, reference!A:D, 3, FALSE()), "Not found")</f>
        <v>36</v>
      </c>
      <c r="C946" s="16" t="str">
        <f>IFERROR(VLOOKUP(D946, reference!A:D, 2, FALSE()), "Not found")</f>
        <v>Oulaisten kaupunki</v>
      </c>
      <c r="D946" t="s">
        <v>53</v>
      </c>
      <c r="E946" s="11" t="s">
        <v>244</v>
      </c>
      <c r="F946" s="11" t="s">
        <v>280</v>
      </c>
      <c r="G946">
        <v>20</v>
      </c>
      <c r="H946">
        <v>12</v>
      </c>
      <c r="I946">
        <v>8</v>
      </c>
      <c r="J946">
        <v>20</v>
      </c>
      <c r="K946">
        <v>3036</v>
      </c>
      <c r="L946">
        <f t="shared" si="18"/>
        <v>1275</v>
      </c>
      <c r="M946">
        <v>4311</v>
      </c>
      <c r="N946">
        <v>2013</v>
      </c>
    </row>
    <row r="947" spans="1:14">
      <c r="A947" s="15" t="str">
        <f>IFERROR(VLOOKUP(D947, reference!A:D, 4, FALSE()), "Not found")</f>
        <v>Monitaidefestivaalit</v>
      </c>
      <c r="B947" s="16">
        <f>IFERROR(VLOOKUP(D947, reference!A:D, 3, FALSE()), "Not found")</f>
        <v>6</v>
      </c>
      <c r="C947" s="16" t="str">
        <f>IFERROR(VLOOKUP(D947, reference!A:D, 2, FALSE()), "Not found")</f>
        <v>Oulun Kulttuuritapahtumayhdistys ty</v>
      </c>
      <c r="D947" t="s">
        <v>54</v>
      </c>
      <c r="E947" s="11" t="s">
        <v>245</v>
      </c>
      <c r="F947" s="11" t="s">
        <v>280</v>
      </c>
      <c r="G947">
        <v>31</v>
      </c>
      <c r="H947">
        <v>96</v>
      </c>
      <c r="I947">
        <v>267</v>
      </c>
      <c r="J947">
        <v>363</v>
      </c>
      <c r="K947">
        <v>18800</v>
      </c>
      <c r="L947">
        <f t="shared" si="18"/>
        <v>36200</v>
      </c>
      <c r="M947">
        <v>55000</v>
      </c>
      <c r="N947">
        <v>2013</v>
      </c>
    </row>
    <row r="948" spans="1:14">
      <c r="A948" s="15" t="str">
        <f>IFERROR(VLOOKUP(D948, reference!A:D, 4, FALSE()), "Not found")</f>
        <v>Monitaidefestivaalit</v>
      </c>
      <c r="B948" s="16">
        <f>IFERROR(VLOOKUP(D948, reference!A:D, 3, FALSE()), "Not found")</f>
        <v>7</v>
      </c>
      <c r="C948" s="16" t="str">
        <f>IFERROR(VLOOKUP(D948, reference!A:D, 2, FALSE()), "Not found")</f>
        <v>Oulun musiikkijuhlasäätiö ry</v>
      </c>
      <c r="D948" t="s">
        <v>55</v>
      </c>
      <c r="E948" s="11" t="s">
        <v>245</v>
      </c>
      <c r="F948" s="11" t="s">
        <v>280</v>
      </c>
      <c r="G948">
        <v>19</v>
      </c>
      <c r="H948">
        <v>46</v>
      </c>
      <c r="I948">
        <v>6</v>
      </c>
      <c r="J948">
        <v>52</v>
      </c>
      <c r="K948">
        <v>9650</v>
      </c>
      <c r="L948">
        <f t="shared" si="18"/>
        <v>12080</v>
      </c>
      <c r="M948">
        <v>21730</v>
      </c>
      <c r="N948">
        <v>2013</v>
      </c>
    </row>
    <row r="949" spans="1:14">
      <c r="A949" s="15" t="str">
        <f>IFERROR(VLOOKUP(D949, reference!A:D, 4, FALSE()), "Not found")</f>
        <v>Klassinen musiikki</v>
      </c>
      <c r="B949" s="16">
        <f>IFERROR(VLOOKUP(D949, reference!A:D, 3, FALSE()), "Not found")</f>
        <v>107</v>
      </c>
      <c r="C949" s="16" t="str">
        <f>IFERROR(VLOOKUP(D949, reference!A:D, 2, FALSE()), "Not found")</f>
        <v>Oulu-opisto</v>
      </c>
      <c r="D949" t="s">
        <v>105</v>
      </c>
      <c r="E949" s="11" t="s">
        <v>245</v>
      </c>
      <c r="F949" s="11" t="s">
        <v>280</v>
      </c>
      <c r="G949">
        <v>6</v>
      </c>
      <c r="H949">
        <v>11</v>
      </c>
      <c r="I949">
        <v>2</v>
      </c>
      <c r="J949">
        <v>13</v>
      </c>
      <c r="K949">
        <v>692</v>
      </c>
      <c r="L949">
        <f t="shared" si="18"/>
        <v>545</v>
      </c>
      <c r="M949">
        <v>1237</v>
      </c>
      <c r="N949">
        <v>2013</v>
      </c>
    </row>
    <row r="950" spans="1:14">
      <c r="A950" s="2" t="str">
        <f>IFERROR(VLOOKUP(D950, reference!A:D, 4, FALSE()), "Not found")</f>
        <v>Klassinen musiikki</v>
      </c>
      <c r="B950" s="3">
        <f>IFERROR(VLOOKUP(D950, reference!A:D, 3, FALSE()), "Not found")</f>
        <v>13</v>
      </c>
      <c r="C950" s="3" t="str">
        <f>IFERROR(VLOOKUP(D950, reference!A:D, 2, FALSE()), "Not found")</f>
        <v>Espoon musiikkifestivaalit yhdistys ry</v>
      </c>
      <c r="D950" t="s">
        <v>84</v>
      </c>
      <c r="E950" s="11" t="s">
        <v>205</v>
      </c>
      <c r="F950" s="11" t="s">
        <v>277</v>
      </c>
      <c r="G950">
        <v>6</v>
      </c>
      <c r="H950">
        <v>9</v>
      </c>
      <c r="I950">
        <v>3</v>
      </c>
      <c r="J950">
        <v>12</v>
      </c>
      <c r="K950">
        <v>3348</v>
      </c>
      <c r="L950">
        <f t="shared" si="18"/>
        <v>820</v>
      </c>
      <c r="M950">
        <v>4168</v>
      </c>
      <c r="N950">
        <v>2013</v>
      </c>
    </row>
    <row r="951" spans="1:14">
      <c r="A951" s="2" t="str">
        <f>IFERROR(VLOOKUP(D951, reference!A:D, 4, FALSE()), "Not found")</f>
        <v>Tanssi</v>
      </c>
      <c r="B951" s="3">
        <f>IFERROR(VLOOKUP(D951, reference!A:D, 3, FALSE()), "Not found")</f>
        <v>72</v>
      </c>
      <c r="C951" s="3" t="str">
        <f>IFERROR(VLOOKUP(D951, reference!A:D, 2, FALSE()), "Not found")</f>
        <v>Suomen Nuorisoseurat ry</v>
      </c>
      <c r="D951" t="s">
        <v>85</v>
      </c>
      <c r="E951" s="11" t="s">
        <v>239</v>
      </c>
      <c r="F951" s="11" t="s">
        <v>292</v>
      </c>
      <c r="G951">
        <v>4</v>
      </c>
      <c r="H951">
        <v>25</v>
      </c>
      <c r="I951">
        <v>3</v>
      </c>
      <c r="J951">
        <v>28</v>
      </c>
      <c r="K951">
        <v>3665</v>
      </c>
      <c r="L951">
        <f t="shared" si="18"/>
        <v>325</v>
      </c>
      <c r="M951">
        <v>3990</v>
      </c>
      <c r="N951">
        <v>2013</v>
      </c>
    </row>
    <row r="952" spans="1:14">
      <c r="A952" s="15" t="str">
        <f>IFERROR(VLOOKUP(D952, reference!A:D, 4, FALSE()), "Not found")</f>
        <v>Jazz ja blues</v>
      </c>
      <c r="B952" s="16">
        <f>IFERROR(VLOOKUP(D952, reference!A:D, 3, FALSE()), "Not found")</f>
        <v>59</v>
      </c>
      <c r="C952" s="16" t="str">
        <f>IFERROR(VLOOKUP(D952, reference!A:D, 2, FALSE()), "Not found")</f>
        <v>Pori Jazz 66 ry</v>
      </c>
      <c r="D952" s="11" t="s">
        <v>57</v>
      </c>
      <c r="E952" s="11" t="s">
        <v>246</v>
      </c>
      <c r="F952" s="11" t="s">
        <v>295</v>
      </c>
      <c r="G952">
        <v>9</v>
      </c>
      <c r="H952">
        <v>36</v>
      </c>
      <c r="I952">
        <v>81</v>
      </c>
      <c r="J952">
        <v>117</v>
      </c>
      <c r="K952">
        <v>49000</v>
      </c>
      <c r="L952">
        <f t="shared" si="18"/>
        <v>95000</v>
      </c>
      <c r="M952">
        <v>144000</v>
      </c>
      <c r="N952">
        <v>2013</v>
      </c>
    </row>
    <row r="953" spans="1:14">
      <c r="A953" s="15" t="str">
        <f>IFERROR(VLOOKUP(D953, reference!A:D, 4, FALSE()), "Not found")</f>
        <v>Pop ja rock</v>
      </c>
      <c r="B953" s="16">
        <f>IFERROR(VLOOKUP(D953, reference!A:D, 3, FALSE()), "Not found")</f>
        <v>108</v>
      </c>
      <c r="C953" s="16" t="str">
        <f>IFERROR(VLOOKUP(D953, reference!A:D, 2, FALSE()), "Not found")</f>
        <v>Seinäjoen elävän musiikin yhdistys ry</v>
      </c>
      <c r="D953" t="s">
        <v>106</v>
      </c>
      <c r="E953" s="11" t="s">
        <v>266</v>
      </c>
      <c r="F953" s="11" t="s">
        <v>279</v>
      </c>
      <c r="G953">
        <v>3</v>
      </c>
      <c r="H953">
        <v>65</v>
      </c>
      <c r="I953">
        <v>0</v>
      </c>
      <c r="J953">
        <v>65</v>
      </c>
      <c r="K953">
        <v>21643</v>
      </c>
      <c r="L953">
        <f t="shared" si="18"/>
        <v>19099</v>
      </c>
      <c r="M953">
        <v>40742</v>
      </c>
      <c r="N953">
        <v>2013</v>
      </c>
    </row>
    <row r="954" spans="1:14">
      <c r="A954" s="15" t="str">
        <f>IFERROR(VLOOKUP(D954, reference!A:D, 4, FALSE()), "Not found")</f>
        <v>Jazz ja blues</v>
      </c>
      <c r="B954" s="16">
        <f>IFERROR(VLOOKUP(D954, reference!A:D, 3, FALSE()), "Not found")</f>
        <v>58</v>
      </c>
      <c r="C954" s="16" t="str">
        <f>IFERROR(VLOOKUP(D954, reference!A:D, 2, FALSE()), "Not found")</f>
        <v>Järvenpään Blues-Jazz Diggarit ry</v>
      </c>
      <c r="D954" t="s">
        <v>58</v>
      </c>
      <c r="E954" s="11" t="s">
        <v>236</v>
      </c>
      <c r="F954" s="11" t="s">
        <v>277</v>
      </c>
      <c r="G954">
        <v>5</v>
      </c>
      <c r="H954">
        <v>25</v>
      </c>
      <c r="I954">
        <v>33</v>
      </c>
      <c r="J954">
        <v>58</v>
      </c>
      <c r="K954">
        <v>12000</v>
      </c>
      <c r="L954">
        <f t="shared" si="18"/>
        <v>108000</v>
      </c>
      <c r="M954">
        <v>120000</v>
      </c>
      <c r="N954">
        <v>2013</v>
      </c>
    </row>
    <row r="955" spans="1:14">
      <c r="A955" s="15" t="str">
        <f>IFERROR(VLOOKUP(D955, reference!A:D, 4, FALSE()), "Not found")</f>
        <v>Monitaidefestivaalit</v>
      </c>
      <c r="B955" s="16">
        <f>IFERROR(VLOOKUP(D955, reference!A:D, 3, FALSE()), "Not found")</f>
        <v>109</v>
      </c>
      <c r="C955" s="16" t="str">
        <f>IFERROR(VLOOKUP(D955, reference!A:D, 2, FALSE()), "Not found")</f>
        <v>Pyhäniemen Kartano Oy</v>
      </c>
      <c r="D955" t="s">
        <v>316</v>
      </c>
      <c r="E955" s="11" t="s">
        <v>272</v>
      </c>
      <c r="F955" s="11" t="s">
        <v>295</v>
      </c>
      <c r="G955">
        <v>43</v>
      </c>
      <c r="H955">
        <v>6</v>
      </c>
      <c r="I955">
        <v>3</v>
      </c>
      <c r="J955">
        <v>9</v>
      </c>
      <c r="K955">
        <v>6208</v>
      </c>
      <c r="L955">
        <f t="shared" si="18"/>
        <v>792</v>
      </c>
      <c r="M955">
        <v>7000</v>
      </c>
      <c r="N955">
        <v>2013</v>
      </c>
    </row>
    <row r="956" spans="1:14">
      <c r="A956" s="15" t="str">
        <f>IFERROR(VLOOKUP(D956, reference!A:D, 4, FALSE()), "Not found")</f>
        <v>Klassinen musiikki</v>
      </c>
      <c r="B956" s="16">
        <f>IFERROR(VLOOKUP(D956, reference!A:D, 3, FALSE()), "Not found")</f>
        <v>40</v>
      </c>
      <c r="C956" s="16" t="str">
        <f>IFERROR(VLOOKUP(D956, reference!A:D, 2, FALSE()), "Not found")</f>
        <v>Rauman Konserttiyhdistys ry</v>
      </c>
      <c r="D956" s="13" t="s">
        <v>151</v>
      </c>
      <c r="E956" s="11" t="s">
        <v>247</v>
      </c>
      <c r="F956" s="11" t="s">
        <v>295</v>
      </c>
      <c r="G956">
        <v>7</v>
      </c>
      <c r="H956">
        <v>9</v>
      </c>
      <c r="I956">
        <v>16</v>
      </c>
      <c r="J956">
        <v>25</v>
      </c>
      <c r="K956">
        <v>1300</v>
      </c>
      <c r="L956">
        <f t="shared" si="18"/>
        <v>1200</v>
      </c>
      <c r="M956">
        <v>2500</v>
      </c>
      <c r="N956">
        <v>2013</v>
      </c>
    </row>
    <row r="957" spans="1:14">
      <c r="A957" s="2" t="str">
        <f>IFERROR(VLOOKUP(D957, reference!A:D, 4, FALSE()), "Not found")</f>
        <v>Klassinen musiikki</v>
      </c>
      <c r="B957" s="3">
        <f>IFERROR(VLOOKUP(D957, reference!A:D, 3, FALSE()), "Not found")</f>
        <v>41</v>
      </c>
      <c r="C957" s="3" t="str">
        <f>IFERROR(VLOOKUP(D957, reference!A:D, 2, FALSE()), "Not found")</f>
        <v>Riihimäen Kesäkonsertit -yhdistys ry</v>
      </c>
      <c r="D957" t="s">
        <v>60</v>
      </c>
      <c r="E957" s="11" t="s">
        <v>248</v>
      </c>
      <c r="F957" s="11" t="s">
        <v>290</v>
      </c>
      <c r="G957">
        <v>5</v>
      </c>
      <c r="H957">
        <v>10</v>
      </c>
      <c r="I957">
        <v>7</v>
      </c>
      <c r="J957">
        <v>17</v>
      </c>
      <c r="K957">
        <v>1330</v>
      </c>
      <c r="L957">
        <f t="shared" si="18"/>
        <v>1685</v>
      </c>
      <c r="M957">
        <v>3015</v>
      </c>
      <c r="N957">
        <v>2013</v>
      </c>
    </row>
    <row r="958" spans="1:14">
      <c r="A958" s="2" t="str">
        <f>IFERROR(VLOOKUP(D958, reference!A:D, 4, FALSE()), "Not found")</f>
        <v>Lasten ja nuorten festivaalit</v>
      </c>
      <c r="B958" s="3">
        <f>IFERROR(VLOOKUP(D958, reference!A:D, 3, FALSE()), "Not found")</f>
        <v>83</v>
      </c>
      <c r="C958" s="3" t="str">
        <f>IFERROR(VLOOKUP(D958, reference!A:D, 2, FALSE()), "Not found")</f>
        <v>Lasten Laulukaupunki ry</v>
      </c>
      <c r="D958" t="s">
        <v>62</v>
      </c>
      <c r="E958" s="11" t="s">
        <v>269</v>
      </c>
      <c r="F958" s="11" t="s">
        <v>278</v>
      </c>
      <c r="G958">
        <v>4</v>
      </c>
      <c r="H958">
        <v>2</v>
      </c>
      <c r="I958">
        <v>60</v>
      </c>
      <c r="J958">
        <v>62</v>
      </c>
      <c r="K958">
        <v>175</v>
      </c>
      <c r="L958">
        <f t="shared" si="18"/>
        <v>5575</v>
      </c>
      <c r="M958">
        <v>5750</v>
      </c>
      <c r="N958">
        <v>2013</v>
      </c>
    </row>
    <row r="959" spans="1:14">
      <c r="A959" s="2" t="str">
        <f>IFERROR(VLOOKUP(D959, reference!A:D, 4, FALSE()), "Not found")</f>
        <v>Klassinen musiikki</v>
      </c>
      <c r="B959" s="3">
        <f>IFERROR(VLOOKUP(D959, reference!A:D, 3, FALSE()), "Not found")</f>
        <v>42</v>
      </c>
      <c r="C959" s="3" t="str">
        <f>IFERROR(VLOOKUP(D959, reference!A:D, 2, FALSE()), "Not found")</f>
        <v>Sastamala Gregoriana ry</v>
      </c>
      <c r="D959" s="11" t="s">
        <v>64</v>
      </c>
      <c r="E959" s="11" t="s">
        <v>251</v>
      </c>
      <c r="F959" s="11" t="s">
        <v>292</v>
      </c>
      <c r="G959">
        <v>10</v>
      </c>
      <c r="H959">
        <v>7</v>
      </c>
      <c r="I959">
        <v>1</v>
      </c>
      <c r="J959">
        <v>8</v>
      </c>
      <c r="K959">
        <v>2300</v>
      </c>
      <c r="L959">
        <f t="shared" si="18"/>
        <v>850</v>
      </c>
      <c r="M959">
        <v>3150</v>
      </c>
      <c r="N959">
        <v>2013</v>
      </c>
    </row>
    <row r="960" spans="1:14">
      <c r="A960" s="2" t="str">
        <f>IFERROR(VLOOKUP(D960, reference!A:D, 4, FALSE()), "Not found")</f>
        <v>Monitaidefestivaalit</v>
      </c>
      <c r="B960" s="3">
        <f>IFERROR(VLOOKUP(D960, reference!A:D, 3, FALSE()), "Not found")</f>
        <v>8</v>
      </c>
      <c r="C960" s="3" t="str">
        <f>IFERROR(VLOOKUP(D960, reference!A:D, 2, FALSE()), "Not found")</f>
        <v>Sata-Häme Soi ry</v>
      </c>
      <c r="D960" t="s">
        <v>65</v>
      </c>
      <c r="E960" s="11" t="s">
        <v>252</v>
      </c>
      <c r="F960" s="11" t="s">
        <v>292</v>
      </c>
      <c r="G960">
        <v>6</v>
      </c>
      <c r="H960">
        <v>36</v>
      </c>
      <c r="I960">
        <v>67</v>
      </c>
      <c r="J960">
        <v>103</v>
      </c>
      <c r="K960">
        <v>12300</v>
      </c>
      <c r="L960">
        <f t="shared" si="18"/>
        <v>17700</v>
      </c>
      <c r="M960">
        <v>30000</v>
      </c>
      <c r="N960">
        <v>2013</v>
      </c>
    </row>
    <row r="961" spans="1:14">
      <c r="A961" s="2" t="str">
        <f>IFERROR(VLOOKUP(D961, reference!A:D, 4, FALSE()), "Not found")</f>
        <v>Klassinen musiikki</v>
      </c>
      <c r="B961" s="3">
        <f>IFERROR(VLOOKUP(D961, reference!A:D, 3, FALSE()), "Not found")</f>
        <v>43</v>
      </c>
      <c r="C961" s="3" t="str">
        <f>IFERROR(VLOOKUP(D961, reference!A:D, 2, FALSE()), "Not found")</f>
        <v>Satasoittoyhdistys ry</v>
      </c>
      <c r="D961" t="s">
        <v>66</v>
      </c>
      <c r="E961" s="11" t="s">
        <v>275</v>
      </c>
      <c r="F961" s="11" t="s">
        <v>295</v>
      </c>
      <c r="G961">
        <v>16</v>
      </c>
      <c r="H961">
        <v>6</v>
      </c>
      <c r="I961">
        <v>8</v>
      </c>
      <c r="J961">
        <v>14</v>
      </c>
      <c r="K961">
        <v>1385</v>
      </c>
      <c r="L961">
        <f t="shared" si="18"/>
        <v>1740</v>
      </c>
      <c r="M961">
        <v>3125</v>
      </c>
      <c r="N961">
        <v>2013</v>
      </c>
    </row>
    <row r="962" spans="1:14">
      <c r="A962" s="2" t="str">
        <f>IFERROR(VLOOKUP(D962, reference!A:D, 4, FALSE()), "Not found")</f>
        <v>Ooppera ja kuoro</v>
      </c>
      <c r="B962" s="3">
        <f>IFERROR(VLOOKUP(D962, reference!A:D, 3, FALSE()), "Not found")</f>
        <v>50</v>
      </c>
      <c r="C962" s="3" t="str">
        <f>IFERROR(VLOOKUP(D962, reference!A:D, 2, FALSE()), "Not found")</f>
        <v>Savonlinnan Oopperajuhlien kannatusyhdistys ry</v>
      </c>
      <c r="D962" t="s">
        <v>67</v>
      </c>
      <c r="E962" s="11" t="s">
        <v>253</v>
      </c>
      <c r="F962" s="11" t="s">
        <v>287</v>
      </c>
      <c r="G962">
        <v>30</v>
      </c>
      <c r="H962">
        <v>34</v>
      </c>
      <c r="I962">
        <v>62</v>
      </c>
      <c r="J962">
        <v>96</v>
      </c>
      <c r="K962">
        <v>52022</v>
      </c>
      <c r="L962">
        <f t="shared" si="18"/>
        <v>19403</v>
      </c>
      <c r="M962">
        <v>71425</v>
      </c>
      <c r="N962">
        <v>2013</v>
      </c>
    </row>
    <row r="963" spans="1:14">
      <c r="A963" s="15" t="str">
        <f>IFERROR(VLOOKUP(D963, reference!A:D, 4, FALSE()), "Not found")</f>
        <v>Monitaidefestivaalit</v>
      </c>
      <c r="B963" s="16">
        <f>IFERROR(VLOOKUP(D963, reference!A:D, 3, FALSE()), "Not found")</f>
        <v>102</v>
      </c>
      <c r="C963" s="16" t="str">
        <f>IFERROR(VLOOKUP(D963, reference!A:D, 2, FALSE()), "Not found")</f>
        <v>Seinäjoen Tangomarkkinat Oy</v>
      </c>
      <c r="D963" t="s">
        <v>99</v>
      </c>
      <c r="E963" s="11" t="s">
        <v>266</v>
      </c>
      <c r="F963" s="11" t="s">
        <v>279</v>
      </c>
      <c r="G963">
        <v>5</v>
      </c>
      <c r="H963">
        <v>29</v>
      </c>
      <c r="I963">
        <v>32</v>
      </c>
      <c r="J963">
        <v>61</v>
      </c>
      <c r="K963">
        <v>39123</v>
      </c>
      <c r="L963">
        <f t="shared" si="18"/>
        <v>66877</v>
      </c>
      <c r="M963">
        <v>106000</v>
      </c>
      <c r="N963">
        <v>2013</v>
      </c>
    </row>
    <row r="964" spans="1:14">
      <c r="A964" s="2" t="str">
        <f>IFERROR(VLOOKUP(D964, reference!A:D, 4, FALSE()), "Not found")</f>
        <v>Folk</v>
      </c>
      <c r="B964" s="3">
        <f>IFERROR(VLOOKUP(D964, reference!A:D, 3, FALSE()), "Not found")</f>
        <v>68</v>
      </c>
      <c r="C964" s="3" t="str">
        <f>IFERROR(VLOOKUP(D964, reference!A:D, 2, FALSE()), "Not found")</f>
        <v>Seurasaarisäätiö - Fölisöstiftelsen</v>
      </c>
      <c r="D964" t="s">
        <v>68</v>
      </c>
      <c r="E964" s="11" t="s">
        <v>214</v>
      </c>
      <c r="F964" s="11" t="s">
        <v>277</v>
      </c>
      <c r="G964">
        <v>2</v>
      </c>
      <c r="H964">
        <v>3</v>
      </c>
      <c r="I964">
        <v>12</v>
      </c>
      <c r="J964">
        <v>15</v>
      </c>
      <c r="K964">
        <v>5375</v>
      </c>
      <c r="L964">
        <f t="shared" si="18"/>
        <v>3000</v>
      </c>
      <c r="M964">
        <v>8375</v>
      </c>
      <c r="N964">
        <v>2013</v>
      </c>
    </row>
    <row r="965" spans="1:14">
      <c r="A965" s="2" t="str">
        <f>IFERROR(VLOOKUP(D965, reference!A:D, 4, FALSE()), "Not found")</f>
        <v>Klassinen musiikki</v>
      </c>
      <c r="B965" s="3">
        <f>IFERROR(VLOOKUP(D965, reference!A:D, 3, FALSE()), "Not found")</f>
        <v>26</v>
      </c>
      <c r="C965" s="3" t="str">
        <f>IFERROR(VLOOKUP(D965, reference!A:D, 2, FALSE()), "Not found")</f>
        <v>Lahden Kaupunginorkesteri</v>
      </c>
      <c r="D965" s="11" t="s">
        <v>69</v>
      </c>
      <c r="E965" s="11" t="s">
        <v>230</v>
      </c>
      <c r="F965" s="11" t="s">
        <v>282</v>
      </c>
      <c r="G965">
        <v>4</v>
      </c>
      <c r="H965">
        <v>5</v>
      </c>
      <c r="I965">
        <v>2</v>
      </c>
      <c r="J965">
        <v>7</v>
      </c>
      <c r="K965">
        <v>2505</v>
      </c>
      <c r="L965">
        <f t="shared" si="18"/>
        <v>709</v>
      </c>
      <c r="M965">
        <v>3214</v>
      </c>
      <c r="N965">
        <v>2013</v>
      </c>
    </row>
    <row r="966" spans="1:14">
      <c r="A966" s="2" t="str">
        <f>IFERROR(VLOOKUP(D966, reference!A:D, 4, FALSE()), "Not found")</f>
        <v>Elokuva</v>
      </c>
      <c r="B966" s="3">
        <f>IFERROR(VLOOKUP(D966, reference!A:D, 3, FALSE()), "Not found")</f>
        <v>88</v>
      </c>
      <c r="C966" s="3" t="str">
        <f>IFERROR(VLOOKUP(D966, reference!A:D, 2, FALSE()), "Not found")</f>
        <v>Sodankylän Elokuvafestivaali ry</v>
      </c>
      <c r="D966" t="s">
        <v>70</v>
      </c>
      <c r="E966" s="11" t="s">
        <v>235</v>
      </c>
      <c r="F966" s="11" t="s">
        <v>281</v>
      </c>
      <c r="G966">
        <v>5</v>
      </c>
      <c r="H966">
        <v>136</v>
      </c>
      <c r="I966">
        <v>12</v>
      </c>
      <c r="J966">
        <v>148</v>
      </c>
      <c r="K966">
        <v>22608</v>
      </c>
      <c r="L966">
        <f t="shared" si="18"/>
        <v>3192</v>
      </c>
      <c r="M966">
        <v>25800</v>
      </c>
      <c r="N966">
        <v>2013</v>
      </c>
    </row>
    <row r="967" spans="1:14">
      <c r="A967" s="2" t="str">
        <f>IFERROR(VLOOKUP(D967, reference!A:D, 4, FALSE()), "Not found")</f>
        <v>Klassinen musiikki</v>
      </c>
      <c r="B967" s="3">
        <f>IFERROR(VLOOKUP(D967, reference!A:D, 3, FALSE()), "Not found")</f>
        <v>44</v>
      </c>
      <c r="C967" s="3" t="str">
        <f>IFERROR(VLOOKUP(D967, reference!A:D, 2, FALSE()), "Not found")</f>
        <v>Sysmän Suvisoiton Tuki ry</v>
      </c>
      <c r="D967" t="s">
        <v>71</v>
      </c>
      <c r="E967" s="11" t="s">
        <v>254</v>
      </c>
      <c r="F967" s="11" t="s">
        <v>282</v>
      </c>
      <c r="G967">
        <v>9</v>
      </c>
      <c r="H967">
        <v>11</v>
      </c>
      <c r="I967">
        <v>3</v>
      </c>
      <c r="J967">
        <v>14</v>
      </c>
      <c r="K967">
        <v>2374</v>
      </c>
      <c r="L967">
        <f t="shared" si="18"/>
        <v>876</v>
      </c>
      <c r="M967">
        <v>3250</v>
      </c>
      <c r="N967">
        <v>2013</v>
      </c>
    </row>
    <row r="968" spans="1:14">
      <c r="A968" s="2" t="str">
        <f>IFERROR(VLOOKUP(D968, reference!A:D, 4, FALSE()), "Not found")</f>
        <v>Kuvataide</v>
      </c>
      <c r="B968" s="3">
        <f>IFERROR(VLOOKUP(D968, reference!A:D, 3, FALSE()), "Not found")</f>
        <v>87</v>
      </c>
      <c r="C968" s="3" t="str">
        <f>IFERROR(VLOOKUP(D968, reference!A:D, 2, FALSE()), "Not found")</f>
        <v>Taidekeskus Salmela Oy</v>
      </c>
      <c r="D968" t="s">
        <v>72</v>
      </c>
      <c r="E968" s="11" t="s">
        <v>255</v>
      </c>
      <c r="F968" s="11" t="s">
        <v>287</v>
      </c>
      <c r="G968">
        <v>64</v>
      </c>
      <c r="H968">
        <v>3</v>
      </c>
      <c r="I968">
        <v>0</v>
      </c>
      <c r="J968">
        <v>3</v>
      </c>
      <c r="K968">
        <v>27000</v>
      </c>
      <c r="L968">
        <f t="shared" si="18"/>
        <v>2000</v>
      </c>
      <c r="M968">
        <v>29000</v>
      </c>
      <c r="N968">
        <v>2013</v>
      </c>
    </row>
    <row r="969" spans="1:14">
      <c r="A969" s="15" t="str">
        <f>IFERROR(VLOOKUP(D969, reference!A:D, 4, FALSE()), "Not found")</f>
        <v>Klassinen musiikki</v>
      </c>
      <c r="B969" s="16">
        <f>IFERROR(VLOOKUP(D969, reference!A:D, 3, FALSE()), "Not found")</f>
        <v>103</v>
      </c>
      <c r="C969" s="16" t="str">
        <f>IFERROR(VLOOKUP(D969, reference!A:D, 2, FALSE()), "Not found")</f>
        <v>Suomalainen Kamariorkesteri ja Raaseporin kaupunki</v>
      </c>
      <c r="D969" t="s">
        <v>100</v>
      </c>
      <c r="E969" s="11" t="s">
        <v>267</v>
      </c>
      <c r="F969" s="11" t="s">
        <v>277</v>
      </c>
      <c r="G969">
        <v>4</v>
      </c>
      <c r="H969">
        <v>5</v>
      </c>
      <c r="I969">
        <v>4</v>
      </c>
      <c r="J969">
        <v>9</v>
      </c>
      <c r="K969">
        <v>1530</v>
      </c>
      <c r="L969">
        <f t="shared" si="18"/>
        <v>780</v>
      </c>
      <c r="M969">
        <v>2310</v>
      </c>
      <c r="N969">
        <v>2013</v>
      </c>
    </row>
    <row r="970" spans="1:14">
      <c r="A970" s="2" t="str">
        <f>IFERROR(VLOOKUP(D970, reference!A:D, 4, FALSE()), "Not found")</f>
        <v>Jazz ja blues</v>
      </c>
      <c r="B970" s="3">
        <f>IFERROR(VLOOKUP(D970, reference!A:D, 3, FALSE()), "Not found")</f>
        <v>60</v>
      </c>
      <c r="C970" s="3" t="str">
        <f>IFERROR(VLOOKUP(D970, reference!A:D, 2, FALSE()), "Not found")</f>
        <v>Tampereen kaupunki</v>
      </c>
      <c r="D970" t="s">
        <v>74</v>
      </c>
      <c r="E970" s="11" t="s">
        <v>239</v>
      </c>
      <c r="F970" s="11" t="s">
        <v>292</v>
      </c>
      <c r="G970">
        <v>4</v>
      </c>
      <c r="H970">
        <v>22</v>
      </c>
      <c r="I970">
        <v>3</v>
      </c>
      <c r="J970">
        <v>25</v>
      </c>
      <c r="K970">
        <v>3687</v>
      </c>
      <c r="L970">
        <f t="shared" si="18"/>
        <v>1497</v>
      </c>
      <c r="M970">
        <v>5184</v>
      </c>
      <c r="N970">
        <v>2013</v>
      </c>
    </row>
    <row r="971" spans="1:14">
      <c r="A971" s="2" t="str">
        <f>IFERROR(VLOOKUP(D971, reference!A:D, 4, FALSE()), "Not found")</f>
        <v>Elokuva</v>
      </c>
      <c r="B971" s="3">
        <f>IFERROR(VLOOKUP(D971, reference!A:D, 3, FALSE()), "Not found")</f>
        <v>89</v>
      </c>
      <c r="C971" s="3" t="str">
        <f>IFERROR(VLOOKUP(D971, reference!A:D, 2, FALSE()), "Not found")</f>
        <v>Tampereen elokuvajuhlat - Tampere Film Festival ry</v>
      </c>
      <c r="D971" t="s">
        <v>75</v>
      </c>
      <c r="E971" s="11" t="s">
        <v>239</v>
      </c>
      <c r="F971" s="11" t="s">
        <v>292</v>
      </c>
      <c r="G971">
        <v>5</v>
      </c>
      <c r="H971">
        <v>132</v>
      </c>
      <c r="I971">
        <v>13</v>
      </c>
      <c r="J971">
        <v>145</v>
      </c>
      <c r="K971">
        <v>13388</v>
      </c>
      <c r="L971">
        <f t="shared" si="18"/>
        <v>16612</v>
      </c>
      <c r="M971">
        <v>30000</v>
      </c>
      <c r="N971">
        <v>2013</v>
      </c>
    </row>
    <row r="972" spans="1:14">
      <c r="A972" s="2" t="str">
        <f>IFERROR(VLOOKUP(D972, reference!A:D, 4, FALSE()), "Not found")</f>
        <v>Ooppera ja kuoro</v>
      </c>
      <c r="B972" s="3">
        <f>IFERROR(VLOOKUP(D972, reference!A:D, 3, FALSE()), "Not found")</f>
        <v>51</v>
      </c>
      <c r="C972" s="3" t="str">
        <f>IFERROR(VLOOKUP(D972, reference!A:D, 2, FALSE()), "Not found")</f>
        <v>Tampereen kaupunki</v>
      </c>
      <c r="D972" t="s">
        <v>86</v>
      </c>
      <c r="E972" s="11" t="s">
        <v>239</v>
      </c>
      <c r="F972" s="11" t="s">
        <v>292</v>
      </c>
      <c r="G972">
        <v>5</v>
      </c>
      <c r="H972">
        <v>15</v>
      </c>
      <c r="I972">
        <v>104</v>
      </c>
      <c r="J972">
        <v>119</v>
      </c>
      <c r="K972">
        <v>2762</v>
      </c>
      <c r="L972">
        <f t="shared" si="18"/>
        <v>28231</v>
      </c>
      <c r="M972">
        <v>30993</v>
      </c>
      <c r="N972">
        <v>2013</v>
      </c>
    </row>
    <row r="973" spans="1:14">
      <c r="A973" s="2" t="str">
        <f>IFERROR(VLOOKUP(D973, reference!A:D, 4, FALSE()), "Not found")</f>
        <v>Teatteri ja kirjallisuus</v>
      </c>
      <c r="B973" s="3">
        <f>IFERROR(VLOOKUP(D973, reference!A:D, 3, FALSE()), "Not found")</f>
        <v>79</v>
      </c>
      <c r="C973" s="3" t="str">
        <f>IFERROR(VLOOKUP(D973, reference!A:D, 2, FALSE()), "Not found")</f>
        <v>Tampereen Teatterikesä ry</v>
      </c>
      <c r="D973" s="11" t="s">
        <v>76</v>
      </c>
      <c r="E973" s="11" t="s">
        <v>239</v>
      </c>
      <c r="F973" s="11" t="s">
        <v>292</v>
      </c>
      <c r="G973">
        <v>9</v>
      </c>
      <c r="H973">
        <v>180</v>
      </c>
      <c r="I973">
        <v>264</v>
      </c>
      <c r="J973">
        <v>444</v>
      </c>
      <c r="K973">
        <v>30730</v>
      </c>
      <c r="L973">
        <f t="shared" si="18"/>
        <v>63361</v>
      </c>
      <c r="M973">
        <v>94091</v>
      </c>
      <c r="N973">
        <v>2013</v>
      </c>
    </row>
    <row r="974" spans="1:14">
      <c r="A974" s="2" t="str">
        <f>IFERROR(VLOOKUP(D974, reference!A:D, 4, FALSE()), "Not found")</f>
        <v>Tanssi</v>
      </c>
      <c r="B974" s="3">
        <f>IFERROR(VLOOKUP(D974, reference!A:D, 3, FALSE()), "Not found")</f>
        <v>74</v>
      </c>
      <c r="C974" s="3" t="str">
        <f>IFERROR(VLOOKUP(D974, reference!A:D, 2, FALSE()), "Not found")</f>
        <v>Tanssiteatteri MD</v>
      </c>
      <c r="D974" s="11" t="s">
        <v>182</v>
      </c>
      <c r="E974" s="11" t="s">
        <v>239</v>
      </c>
      <c r="F974" s="11" t="s">
        <v>292</v>
      </c>
      <c r="G974">
        <v>6</v>
      </c>
      <c r="H974">
        <v>10</v>
      </c>
      <c r="I974">
        <v>12</v>
      </c>
      <c r="J974">
        <v>22</v>
      </c>
      <c r="K974">
        <v>150</v>
      </c>
      <c r="L974">
        <f t="shared" si="18"/>
        <v>3456</v>
      </c>
      <c r="M974">
        <v>3606</v>
      </c>
      <c r="N974">
        <v>2013</v>
      </c>
    </row>
    <row r="975" spans="1:14">
      <c r="A975" s="2" t="str">
        <f>IFERROR(VLOOKUP(D975, reference!A:D, 4, FALSE()), "Not found")</f>
        <v>Teatteri ja kirjallisuus</v>
      </c>
      <c r="B975" s="3">
        <f>IFERROR(VLOOKUP(D975, reference!A:D, 3, FALSE()), "Not found")</f>
        <v>76</v>
      </c>
      <c r="C975" s="3" t="str">
        <f>IFERROR(VLOOKUP(D975, reference!A:D, 2, FALSE()), "Not found")</f>
        <v>Komiikkaa kansalle ry</v>
      </c>
      <c r="D975" s="11" t="s">
        <v>314</v>
      </c>
      <c r="E975" s="13" t="s">
        <v>239</v>
      </c>
      <c r="F975" s="13" t="s">
        <v>292</v>
      </c>
      <c r="G975">
        <v>11</v>
      </c>
      <c r="H975">
        <v>82</v>
      </c>
      <c r="I975">
        <v>0</v>
      </c>
      <c r="J975">
        <v>82</v>
      </c>
      <c r="K975">
        <v>13340</v>
      </c>
      <c r="L975">
        <f t="shared" si="18"/>
        <v>940</v>
      </c>
      <c r="M975">
        <v>14280</v>
      </c>
      <c r="N975">
        <v>2013</v>
      </c>
    </row>
    <row r="976" spans="1:14">
      <c r="A976" s="2" t="str">
        <f>IFERROR(VLOOKUP(D976, reference!A:D, 4, FALSE()), "Not found")</f>
        <v>Jazz ja blues</v>
      </c>
      <c r="B976" s="3">
        <f>IFERROR(VLOOKUP(D976, reference!A:D, 3, FALSE()), "Not found")</f>
        <v>62</v>
      </c>
      <c r="C976" s="3" t="str">
        <f>IFERROR(VLOOKUP(D976, reference!A:D, 2, FALSE()), "Not found")</f>
        <v>Jazz City Turku ry</v>
      </c>
      <c r="D976" s="11" t="s">
        <v>77</v>
      </c>
      <c r="E976" s="11" t="s">
        <v>211</v>
      </c>
      <c r="F976" s="11" t="s">
        <v>278</v>
      </c>
      <c r="G976">
        <v>5</v>
      </c>
      <c r="H976">
        <v>8</v>
      </c>
      <c r="I976">
        <v>7</v>
      </c>
      <c r="J976">
        <v>15</v>
      </c>
      <c r="K976">
        <v>523</v>
      </c>
      <c r="L976">
        <f t="shared" si="18"/>
        <v>1928</v>
      </c>
      <c r="M976">
        <v>2451</v>
      </c>
      <c r="N976">
        <v>2013</v>
      </c>
    </row>
    <row r="977" spans="1:14">
      <c r="A977" s="2" t="str">
        <f>IFERROR(VLOOKUP(D977, reference!A:D, 4, FALSE()), "Not found")</f>
        <v>Klassinen musiikki</v>
      </c>
      <c r="B977" s="3">
        <f>IFERROR(VLOOKUP(D977, reference!A:D, 3, FALSE()), "Not found")</f>
        <v>45</v>
      </c>
      <c r="C977" s="3" t="str">
        <f>IFERROR(VLOOKUP(D977, reference!A:D, 2, FALSE()), "Not found")</f>
        <v>Turun musiikkijuhlasäätiö</v>
      </c>
      <c r="D977" t="s">
        <v>78</v>
      </c>
      <c r="E977" s="11" t="s">
        <v>211</v>
      </c>
      <c r="F977" s="11" t="s">
        <v>278</v>
      </c>
      <c r="G977">
        <v>14</v>
      </c>
      <c r="H977">
        <v>10</v>
      </c>
      <c r="I977">
        <v>10</v>
      </c>
      <c r="J977">
        <v>20</v>
      </c>
      <c r="K977">
        <v>9101</v>
      </c>
      <c r="L977">
        <f t="shared" si="18"/>
        <v>10899</v>
      </c>
      <c r="M977">
        <v>20000</v>
      </c>
      <c r="N977">
        <v>2013</v>
      </c>
    </row>
    <row r="978" spans="1:14">
      <c r="A978" s="2" t="str">
        <f>IFERROR(VLOOKUP(D978, reference!A:D, 4, FALSE()), "Not found")</f>
        <v>Monitaidefestivaalit</v>
      </c>
      <c r="B978" s="3">
        <f>IFERROR(VLOOKUP(D978, reference!A:D, 3, FALSE()), "Not found")</f>
        <v>10</v>
      </c>
      <c r="C978" s="3" t="str">
        <f>IFERROR(VLOOKUP(D978, reference!A:D, 2, FALSE()), "Not found")</f>
        <v>Työväen Musiikkitapahtuma ry</v>
      </c>
      <c r="D978" t="s">
        <v>79</v>
      </c>
      <c r="E978" s="11" t="s">
        <v>256</v>
      </c>
      <c r="F978" s="11" t="s">
        <v>292</v>
      </c>
      <c r="G978">
        <v>4</v>
      </c>
      <c r="H978">
        <v>26</v>
      </c>
      <c r="I978">
        <v>22</v>
      </c>
      <c r="J978">
        <v>48</v>
      </c>
      <c r="K978">
        <v>11049</v>
      </c>
      <c r="L978">
        <f t="shared" si="18"/>
        <v>27751</v>
      </c>
      <c r="M978">
        <v>38800</v>
      </c>
      <c r="N978">
        <v>2013</v>
      </c>
    </row>
    <row r="979" spans="1:14">
      <c r="A979" s="2" t="str">
        <f>IFERROR(VLOOKUP(D979, reference!A:D, 4, FALSE()), "Not found")</f>
        <v>Tanssi</v>
      </c>
      <c r="B979" s="3">
        <f>IFERROR(VLOOKUP(D979, reference!A:D, 3, FALSE()), "Not found")</f>
        <v>73</v>
      </c>
      <c r="C979" s="3" t="str">
        <f>IFERROR(VLOOKUP(D979, reference!A:D, 2, FALSE()), "Not found")</f>
        <v>Pyhäsalmen Tanssi ry</v>
      </c>
      <c r="D979" t="s">
        <v>98</v>
      </c>
      <c r="E979" s="11" t="s">
        <v>257</v>
      </c>
      <c r="F979" s="11" t="s">
        <v>280</v>
      </c>
      <c r="G979">
        <v>5</v>
      </c>
      <c r="H979">
        <v>12</v>
      </c>
      <c r="I979">
        <v>31</v>
      </c>
      <c r="J979">
        <v>43</v>
      </c>
      <c r="K979">
        <v>714</v>
      </c>
      <c r="L979">
        <f t="shared" si="18"/>
        <v>1246</v>
      </c>
      <c r="M979">
        <v>1960</v>
      </c>
      <c r="N979">
        <v>2013</v>
      </c>
    </row>
    <row r="980" spans="1:14">
      <c r="A980" s="2" t="str">
        <f>IFERROR(VLOOKUP(D980, reference!A:D, 4, FALSE()), "Not found")</f>
        <v>Klassinen musiikki</v>
      </c>
      <c r="B980" s="3">
        <f>IFERROR(VLOOKUP(D980, reference!A:D, 3, FALSE()), "Not found")</f>
        <v>47</v>
      </c>
      <c r="C980" s="3" t="str">
        <f>IFERROR(VLOOKUP(D980, reference!A:D, 2, FALSE()), "Not found")</f>
        <v>Urkuyö ja Aaria ry</v>
      </c>
      <c r="D980" s="11" t="s">
        <v>80</v>
      </c>
      <c r="E980" s="11" t="s">
        <v>205</v>
      </c>
      <c r="F980" s="11" t="s">
        <v>277</v>
      </c>
      <c r="G980">
        <v>13</v>
      </c>
      <c r="H980">
        <v>12</v>
      </c>
      <c r="I980">
        <v>1</v>
      </c>
      <c r="J980">
        <v>13</v>
      </c>
      <c r="K980">
        <v>2559</v>
      </c>
      <c r="L980">
        <f t="shared" si="18"/>
        <v>565</v>
      </c>
      <c r="M980">
        <v>3124</v>
      </c>
      <c r="N980">
        <v>2013</v>
      </c>
    </row>
    <row r="981" spans="1:14">
      <c r="A981" s="2" t="str">
        <f>IFERROR(VLOOKUP(D981, reference!A:D, 4, FALSE()), "Not found")</f>
        <v>Ooppera ja kuoro</v>
      </c>
      <c r="B981" s="3">
        <f>IFERROR(VLOOKUP(D981, reference!A:D, 3, FALSE()), "Not found")</f>
        <v>52</v>
      </c>
      <c r="C981" s="3" t="str">
        <f>IFERROR(VLOOKUP(D981, reference!A:D, 2, FALSE()), "Not found")</f>
        <v>Vaasan kaupunki</v>
      </c>
      <c r="D981" t="s">
        <v>81</v>
      </c>
      <c r="E981" s="11" t="s">
        <v>258</v>
      </c>
      <c r="F981" s="11" t="s">
        <v>289</v>
      </c>
      <c r="G981">
        <v>5</v>
      </c>
      <c r="H981">
        <v>19</v>
      </c>
      <c r="I981">
        <v>59</v>
      </c>
      <c r="J981">
        <v>78</v>
      </c>
      <c r="K981">
        <v>3596</v>
      </c>
      <c r="L981">
        <f t="shared" si="18"/>
        <v>16404</v>
      </c>
      <c r="M981">
        <v>20000</v>
      </c>
      <c r="N981">
        <v>2013</v>
      </c>
    </row>
    <row r="982" spans="1:14">
      <c r="A982" s="2" t="str">
        <f>IFERROR(VLOOKUP(D982, reference!A:D, 4, FALSE()), "Not found")</f>
        <v>Lasten ja nuorten festivaalit</v>
      </c>
      <c r="B982" s="3">
        <f>IFERROR(VLOOKUP(D982, reference!A:D, 3, FALSE()), "Not found")</f>
        <v>85</v>
      </c>
      <c r="C982" s="3" t="str">
        <f>IFERROR(VLOOKUP(D982, reference!A:D, 2, FALSE()), "Not found")</f>
        <v>Varkauden kaupunki</v>
      </c>
      <c r="D982" t="s">
        <v>82</v>
      </c>
      <c r="E982" s="11" t="s">
        <v>259</v>
      </c>
      <c r="F982" s="11" t="s">
        <v>283</v>
      </c>
      <c r="G982">
        <v>7</v>
      </c>
      <c r="H982">
        <v>83</v>
      </c>
      <c r="I982">
        <v>137</v>
      </c>
      <c r="J982">
        <v>220</v>
      </c>
      <c r="K982">
        <v>7000</v>
      </c>
      <c r="L982">
        <f t="shared" si="18"/>
        <v>17585</v>
      </c>
      <c r="M982">
        <v>24585</v>
      </c>
      <c r="N982">
        <v>2013</v>
      </c>
    </row>
    <row r="983" spans="1:14">
      <c r="A983" s="2"/>
      <c r="B983" s="3"/>
      <c r="C983" s="3"/>
    </row>
    <row r="984" spans="1:14">
      <c r="A984" s="2"/>
      <c r="B984" s="3"/>
      <c r="C984" s="3"/>
    </row>
    <row r="985" spans="1:14">
      <c r="A985" s="2"/>
      <c r="B985" s="3"/>
      <c r="C985" s="3"/>
    </row>
    <row r="986" spans="1:14">
      <c r="A986" s="2"/>
      <c r="B986" s="3"/>
      <c r="C986" s="3"/>
    </row>
    <row r="987" spans="1:14">
      <c r="A987" s="2"/>
      <c r="B987" s="3"/>
      <c r="C987" s="3"/>
    </row>
    <row r="988" spans="1:14">
      <c r="A988" s="2"/>
      <c r="B988" s="3"/>
      <c r="C988" s="3"/>
    </row>
    <row r="989" spans="1:14">
      <c r="A989" s="2"/>
      <c r="B989" s="3"/>
      <c r="C989" s="3"/>
    </row>
    <row r="990" spans="1:14">
      <c r="A990" s="2"/>
      <c r="B990" s="3"/>
      <c r="C990" s="3"/>
    </row>
    <row r="991" spans="1:14">
      <c r="A991" s="2"/>
      <c r="B991" s="3"/>
      <c r="C991" s="3"/>
    </row>
    <row r="992" spans="1:14">
      <c r="A992" s="2"/>
      <c r="B992" s="3"/>
      <c r="C992" s="3"/>
    </row>
    <row r="993" spans="1:3">
      <c r="A993" s="2"/>
      <c r="B993" s="3"/>
      <c r="C993" s="3"/>
    </row>
    <row r="994" spans="1:3">
      <c r="A994" s="2"/>
      <c r="B994" s="3"/>
      <c r="C994" s="3"/>
    </row>
    <row r="995" spans="1:3">
      <c r="A995" s="2"/>
      <c r="B995" s="3"/>
      <c r="C995" s="3"/>
    </row>
    <row r="996" spans="1:3">
      <c r="A996" s="2"/>
      <c r="B996" s="3"/>
      <c r="C996" s="3"/>
    </row>
    <row r="997" spans="1:3">
      <c r="A997" s="2"/>
      <c r="B997" s="3"/>
      <c r="C997" s="3"/>
    </row>
    <row r="998" spans="1:3">
      <c r="A998" s="2"/>
      <c r="B998" s="3"/>
      <c r="C998" s="3"/>
    </row>
    <row r="999" spans="1:3">
      <c r="A999" s="2"/>
      <c r="B999" s="3"/>
      <c r="C999" s="3"/>
    </row>
    <row r="1000" spans="1:3">
      <c r="A1000" s="2"/>
      <c r="B1000" s="3"/>
      <c r="C1000" s="3"/>
    </row>
    <row r="1001" spans="1:3">
      <c r="A1001" s="2"/>
      <c r="B1001" s="3"/>
      <c r="C1001" s="3"/>
    </row>
    <row r="1002" spans="1:3">
      <c r="A1002" s="2"/>
      <c r="B1002" s="3"/>
      <c r="C1002" s="3"/>
    </row>
    <row r="1003" spans="1:3">
      <c r="A1003" s="2"/>
      <c r="B1003" s="3"/>
      <c r="C1003" s="3"/>
    </row>
    <row r="1004" spans="1:3">
      <c r="A1004" s="2"/>
      <c r="B1004" s="3"/>
      <c r="C1004" s="3"/>
    </row>
    <row r="1005" spans="1:3">
      <c r="A1005" s="2"/>
      <c r="B1005" s="3"/>
      <c r="C1005" s="3"/>
    </row>
    <row r="1006" spans="1:3">
      <c r="A1006" s="2"/>
      <c r="B1006" s="3"/>
      <c r="C1006" s="3"/>
    </row>
    <row r="1007" spans="1:3">
      <c r="A1007" s="2"/>
      <c r="B1007" s="3"/>
      <c r="C1007" s="3"/>
    </row>
    <row r="1008" spans="1:3">
      <c r="A1008" s="2"/>
      <c r="B1008" s="3"/>
      <c r="C1008" s="3"/>
    </row>
    <row r="1009" spans="1:3">
      <c r="A1009" s="2"/>
      <c r="B1009" s="3"/>
      <c r="C1009" s="3"/>
    </row>
    <row r="1010" spans="1:3">
      <c r="A1010" s="2"/>
      <c r="B1010" s="3"/>
      <c r="C1010" s="3"/>
    </row>
    <row r="1011" spans="1:3">
      <c r="A1011" s="2"/>
      <c r="B1011" s="3"/>
      <c r="C1011" s="3"/>
    </row>
    <row r="1012" spans="1:3">
      <c r="A1012" s="2"/>
      <c r="B1012" s="3"/>
      <c r="C1012" s="3"/>
    </row>
    <row r="1013" spans="1:3">
      <c r="A1013" s="2"/>
      <c r="B1013" s="3"/>
      <c r="C1013" s="3"/>
    </row>
    <row r="1014" spans="1:3">
      <c r="A1014" s="2"/>
      <c r="B1014" s="3"/>
      <c r="C1014" s="3"/>
    </row>
    <row r="1015" spans="1:3">
      <c r="A1015" s="2"/>
      <c r="B1015" s="3"/>
      <c r="C1015" s="3"/>
    </row>
    <row r="1016" spans="1:3">
      <c r="A1016" s="2"/>
      <c r="B1016" s="3"/>
      <c r="C1016" s="3"/>
    </row>
    <row r="1017" spans="1:3">
      <c r="A1017" s="2"/>
      <c r="B1017" s="3"/>
      <c r="C1017" s="3"/>
    </row>
    <row r="1018" spans="1:3">
      <c r="A1018" s="2"/>
      <c r="B1018" s="3"/>
      <c r="C1018" s="3"/>
    </row>
    <row r="1019" spans="1:3">
      <c r="A1019" s="2"/>
      <c r="B1019" s="3"/>
      <c r="C1019" s="3"/>
    </row>
    <row r="1020" spans="1:3">
      <c r="A1020" s="2"/>
      <c r="B1020" s="3"/>
      <c r="C1020" s="3"/>
    </row>
    <row r="1021" spans="1:3">
      <c r="A1021" s="2"/>
      <c r="B1021" s="3"/>
      <c r="C1021" s="3"/>
    </row>
    <row r="1022" spans="1:3">
      <c r="A1022" s="2"/>
      <c r="B1022" s="3"/>
      <c r="C1022" s="3"/>
    </row>
    <row r="1023" spans="1:3">
      <c r="A1023" s="2"/>
      <c r="B1023" s="3"/>
      <c r="C1023" s="3"/>
    </row>
    <row r="1024" spans="1:3">
      <c r="A1024" s="2"/>
      <c r="B1024" s="3"/>
      <c r="C1024" s="3"/>
    </row>
    <row r="1025" spans="1:3">
      <c r="A1025" s="2"/>
      <c r="B1025" s="3"/>
      <c r="C1025" s="3"/>
    </row>
    <row r="1026" spans="1:3">
      <c r="A1026" s="2"/>
      <c r="B1026" s="3"/>
      <c r="C1026" s="3"/>
    </row>
    <row r="1027" spans="1:3">
      <c r="A1027" s="2"/>
      <c r="B1027" s="3"/>
      <c r="C1027" s="3"/>
    </row>
    <row r="1028" spans="1:3">
      <c r="A1028" s="2"/>
      <c r="B1028" s="3"/>
      <c r="C1028" s="3"/>
    </row>
    <row r="1029" spans="1:3">
      <c r="A1029" s="2"/>
      <c r="B1029" s="3"/>
      <c r="C1029" s="3"/>
    </row>
    <row r="1030" spans="1:3">
      <c r="A1030" s="2"/>
      <c r="B1030" s="3"/>
      <c r="C1030" s="3"/>
    </row>
    <row r="1031" spans="1:3">
      <c r="A1031" s="2"/>
      <c r="B1031" s="3"/>
      <c r="C1031" s="3"/>
    </row>
    <row r="1032" spans="1:3">
      <c r="A1032" s="2"/>
      <c r="B1032" s="3"/>
      <c r="C1032" s="3"/>
    </row>
    <row r="1033" spans="1:3">
      <c r="A1033" s="2"/>
      <c r="B1033" s="3"/>
      <c r="C1033" s="3"/>
    </row>
    <row r="1034" spans="1:3">
      <c r="A1034" s="2"/>
      <c r="B1034" s="3"/>
      <c r="C1034" s="3"/>
    </row>
    <row r="1035" spans="1:3">
      <c r="A1035" s="2"/>
      <c r="B1035" s="3"/>
      <c r="C1035" s="3"/>
    </row>
    <row r="1036" spans="1:3">
      <c r="A1036" s="2"/>
      <c r="B1036" s="3"/>
      <c r="C1036" s="3"/>
    </row>
    <row r="1037" spans="1:3">
      <c r="A1037" s="2"/>
      <c r="B1037" s="3"/>
      <c r="C1037" s="3"/>
    </row>
    <row r="1038" spans="1:3">
      <c r="A1038" s="2"/>
      <c r="B1038" s="3"/>
      <c r="C1038" s="3"/>
    </row>
    <row r="1039" spans="1:3">
      <c r="A1039" s="2"/>
      <c r="B1039" s="3"/>
      <c r="C1039" s="3"/>
    </row>
    <row r="1040" spans="1:3">
      <c r="A1040" s="2"/>
      <c r="B1040" s="3"/>
      <c r="C1040" s="3"/>
    </row>
    <row r="1041" spans="1:3">
      <c r="A1041" s="2"/>
      <c r="B1041" s="3"/>
      <c r="C1041" s="3"/>
    </row>
    <row r="1042" spans="1:3">
      <c r="A1042" s="2"/>
      <c r="B1042" s="3"/>
      <c r="C1042" s="3"/>
    </row>
    <row r="1043" spans="1:3">
      <c r="A1043" s="2"/>
      <c r="B1043" s="3"/>
      <c r="C1043" s="3"/>
    </row>
    <row r="1044" spans="1:3">
      <c r="A1044" s="2"/>
      <c r="B1044" s="3"/>
      <c r="C1044" s="3"/>
    </row>
    <row r="1045" spans="1:3">
      <c r="A1045" s="2"/>
      <c r="B1045" s="3"/>
      <c r="C1045" s="3"/>
    </row>
    <row r="1046" spans="1:3">
      <c r="A1046" s="2"/>
      <c r="B1046" s="3"/>
      <c r="C1046" s="3"/>
    </row>
    <row r="1047" spans="1:3">
      <c r="A1047" s="2"/>
      <c r="B1047" s="3"/>
      <c r="C1047" s="3"/>
    </row>
    <row r="1048" spans="1:3">
      <c r="A1048" s="2"/>
      <c r="B1048" s="3"/>
      <c r="C1048" s="3"/>
    </row>
    <row r="1049" spans="1:3">
      <c r="A1049" s="2"/>
      <c r="B1049" s="3"/>
      <c r="C1049" s="3"/>
    </row>
    <row r="1050" spans="1:3">
      <c r="A1050" s="2"/>
      <c r="B1050" s="3"/>
      <c r="C1050" s="3"/>
    </row>
    <row r="1051" spans="1:3">
      <c r="A1051" s="2"/>
      <c r="B1051" s="3"/>
      <c r="C1051" s="3"/>
    </row>
    <row r="1052" spans="1:3">
      <c r="A1052" s="2"/>
      <c r="B1052" s="3"/>
      <c r="C1052" s="3"/>
    </row>
    <row r="1053" spans="1:3">
      <c r="A1053" s="2"/>
      <c r="B1053" s="3"/>
      <c r="C1053" s="3"/>
    </row>
    <row r="1054" spans="1:3">
      <c r="A1054" s="2"/>
      <c r="B1054" s="3"/>
      <c r="C1054" s="3"/>
    </row>
    <row r="1055" spans="1:3">
      <c r="A1055" s="2"/>
      <c r="B1055" s="3"/>
      <c r="C1055" s="3"/>
    </row>
    <row r="1056" spans="1:3">
      <c r="A1056" s="2"/>
      <c r="B1056" s="3"/>
      <c r="C1056" s="3"/>
    </row>
    <row r="1057" spans="1:3">
      <c r="A1057" s="2"/>
      <c r="B1057" s="3"/>
      <c r="C1057" s="3"/>
    </row>
    <row r="1058" spans="1:3">
      <c r="A1058" s="2"/>
      <c r="B1058" s="3"/>
      <c r="C1058" s="3"/>
    </row>
    <row r="1059" spans="1:3">
      <c r="A1059" s="2"/>
      <c r="B1059" s="3"/>
      <c r="C1059" s="3"/>
    </row>
    <row r="1060" spans="1:3">
      <c r="A1060" s="2"/>
      <c r="B1060" s="3"/>
      <c r="C1060" s="3"/>
    </row>
    <row r="1061" spans="1:3">
      <c r="A1061" s="2"/>
      <c r="B1061" s="3"/>
      <c r="C1061" s="3"/>
    </row>
    <row r="1062" spans="1:3">
      <c r="A1062" s="2"/>
      <c r="B1062" s="3"/>
      <c r="C1062" s="3"/>
    </row>
    <row r="1063" spans="1:3">
      <c r="A1063" s="2"/>
      <c r="B1063" s="3"/>
      <c r="C1063" s="3"/>
    </row>
    <row r="1064" spans="1:3">
      <c r="A1064" s="2"/>
      <c r="B1064" s="3"/>
      <c r="C1064" s="3"/>
    </row>
    <row r="1065" spans="1:3">
      <c r="A1065" s="2"/>
      <c r="B1065" s="3"/>
      <c r="C1065" s="3"/>
    </row>
    <row r="1066" spans="1:3">
      <c r="A1066" s="2"/>
      <c r="B1066" s="3"/>
      <c r="C1066" s="3"/>
    </row>
    <row r="1067" spans="1:3">
      <c r="A1067" s="2"/>
      <c r="B1067" s="3"/>
      <c r="C1067" s="3"/>
    </row>
    <row r="1068" spans="1:3">
      <c r="A1068" s="2"/>
      <c r="B1068" s="3"/>
      <c r="C1068" s="3"/>
    </row>
    <row r="1069" spans="1:3">
      <c r="A1069" s="2"/>
      <c r="B1069" s="3"/>
      <c r="C1069" s="3"/>
    </row>
    <row r="1070" spans="1:3">
      <c r="A1070" s="2"/>
      <c r="B1070" s="3"/>
      <c r="C1070" s="3"/>
    </row>
    <row r="1071" spans="1:3">
      <c r="A1071" s="2"/>
      <c r="B1071" s="3"/>
      <c r="C1071" s="3"/>
    </row>
    <row r="1072" spans="1:3">
      <c r="A1072" s="2"/>
      <c r="B1072" s="3"/>
      <c r="C1072" s="3"/>
    </row>
    <row r="1073" spans="1:3">
      <c r="A1073" s="2"/>
      <c r="B1073" s="3"/>
      <c r="C1073" s="3"/>
    </row>
    <row r="1074" spans="1:3">
      <c r="A1074" s="2"/>
      <c r="B1074" s="3"/>
      <c r="C1074" s="3"/>
    </row>
    <row r="1075" spans="1:3">
      <c r="A1075" s="2"/>
      <c r="B1075" s="3"/>
      <c r="C1075" s="3"/>
    </row>
    <row r="1076" spans="1:3">
      <c r="A1076" s="2"/>
      <c r="B1076" s="3"/>
      <c r="C1076" s="3"/>
    </row>
    <row r="1077" spans="1:3">
      <c r="A1077" s="2"/>
      <c r="B1077" s="3"/>
      <c r="C1077" s="3"/>
    </row>
    <row r="1078" spans="1:3">
      <c r="A1078" s="2"/>
      <c r="B1078" s="3"/>
      <c r="C1078" s="3"/>
    </row>
    <row r="1079" spans="1:3">
      <c r="A1079" s="2"/>
      <c r="B1079" s="3"/>
      <c r="C1079" s="3"/>
    </row>
    <row r="1080" spans="1:3">
      <c r="A1080" s="2"/>
      <c r="B1080" s="3"/>
      <c r="C1080" s="3"/>
    </row>
    <row r="1081" spans="1:3">
      <c r="A1081" s="2"/>
      <c r="B1081" s="3"/>
      <c r="C1081" s="3"/>
    </row>
    <row r="1082" spans="1:3">
      <c r="A1082" s="2"/>
      <c r="B1082" s="3"/>
      <c r="C1082" s="3"/>
    </row>
    <row r="1083" spans="1:3">
      <c r="A1083" s="2"/>
      <c r="B1083" s="3"/>
      <c r="C1083" s="3"/>
    </row>
    <row r="1084" spans="1:3">
      <c r="A1084" s="2"/>
      <c r="B1084" s="3"/>
      <c r="C1084" s="3"/>
    </row>
    <row r="1085" spans="1:3">
      <c r="A1085" s="2"/>
      <c r="B1085" s="3"/>
      <c r="C1085" s="3"/>
    </row>
    <row r="1086" spans="1:3">
      <c r="A1086" s="2"/>
      <c r="B1086" s="3"/>
      <c r="C1086" s="3"/>
    </row>
    <row r="1087" spans="1:3">
      <c r="A1087" s="2"/>
      <c r="B1087" s="3"/>
      <c r="C1087" s="3"/>
    </row>
    <row r="1088" spans="1:3">
      <c r="A1088" s="2"/>
      <c r="B1088" s="3"/>
      <c r="C1088" s="3"/>
    </row>
    <row r="1089" spans="1:3">
      <c r="A1089" s="2"/>
      <c r="B1089" s="3"/>
      <c r="C1089" s="3"/>
    </row>
    <row r="1090" spans="1:3">
      <c r="A1090" s="2"/>
      <c r="B1090" s="3"/>
      <c r="C1090" s="3"/>
    </row>
    <row r="1091" spans="1:3">
      <c r="A1091" s="2"/>
      <c r="B1091" s="3"/>
      <c r="C1091" s="3"/>
    </row>
    <row r="1092" spans="1:3">
      <c r="A1092" s="2"/>
      <c r="B1092" s="3"/>
      <c r="C1092" s="3"/>
    </row>
    <row r="1093" spans="1:3">
      <c r="A1093" s="2"/>
      <c r="B1093" s="3"/>
      <c r="C1093" s="3"/>
    </row>
    <row r="1094" spans="1:3">
      <c r="A1094" s="2"/>
      <c r="B1094" s="3"/>
      <c r="C1094" s="3"/>
    </row>
    <row r="1095" spans="1:3">
      <c r="A1095" s="2"/>
      <c r="B1095" s="3"/>
      <c r="C1095" s="3"/>
    </row>
    <row r="1096" spans="1:3">
      <c r="A1096" s="2"/>
      <c r="B1096" s="3"/>
      <c r="C1096" s="3"/>
    </row>
    <row r="1097" spans="1:3">
      <c r="A1097" s="2"/>
      <c r="B1097" s="3"/>
      <c r="C1097" s="3"/>
    </row>
    <row r="1098" spans="1:3">
      <c r="A1098" s="2"/>
      <c r="B1098" s="3"/>
      <c r="C1098" s="3"/>
    </row>
    <row r="1099" spans="1:3">
      <c r="A1099" s="2"/>
      <c r="B1099" s="3"/>
      <c r="C1099" s="3"/>
    </row>
    <row r="1100" spans="1:3">
      <c r="A1100" s="2"/>
      <c r="B1100" s="3"/>
      <c r="C1100" s="3"/>
    </row>
    <row r="1101" spans="1:3">
      <c r="A1101" s="2"/>
      <c r="B1101" s="3"/>
      <c r="C1101" s="3"/>
    </row>
    <row r="1102" spans="1:3">
      <c r="A1102" s="2"/>
      <c r="B1102" s="3"/>
      <c r="C1102" s="3"/>
    </row>
    <row r="1103" spans="1:3">
      <c r="A1103" s="2"/>
      <c r="B1103" s="3"/>
      <c r="C1103" s="3"/>
    </row>
    <row r="1104" spans="1:3">
      <c r="A1104" s="2"/>
      <c r="B1104" s="3"/>
      <c r="C1104" s="3"/>
    </row>
    <row r="1105" spans="1:3">
      <c r="A1105" s="2"/>
      <c r="B1105" s="3"/>
      <c r="C1105" s="3"/>
    </row>
    <row r="1106" spans="1:3">
      <c r="A1106" s="2"/>
      <c r="B1106" s="3"/>
      <c r="C1106" s="3"/>
    </row>
    <row r="1107" spans="1:3">
      <c r="A1107" s="2"/>
      <c r="B1107" s="3"/>
      <c r="C1107" s="3"/>
    </row>
    <row r="1108" spans="1:3">
      <c r="A1108" s="2"/>
      <c r="B1108" s="3"/>
      <c r="C1108" s="3"/>
    </row>
    <row r="1109" spans="1:3">
      <c r="A1109" s="2"/>
      <c r="B1109" s="3"/>
      <c r="C1109" s="3"/>
    </row>
    <row r="1110" spans="1:3">
      <c r="A1110" s="2"/>
      <c r="B1110" s="3"/>
      <c r="C1110" s="3"/>
    </row>
    <row r="1111" spans="1:3">
      <c r="A1111" s="2"/>
      <c r="B1111" s="3"/>
      <c r="C1111" s="3"/>
    </row>
    <row r="1112" spans="1:3">
      <c r="A1112" s="2"/>
      <c r="B1112" s="3"/>
      <c r="C1112" s="3"/>
    </row>
    <row r="1113" spans="1:3">
      <c r="A1113" s="2"/>
      <c r="B1113" s="3"/>
      <c r="C1113" s="3"/>
    </row>
    <row r="1114" spans="1:3">
      <c r="A1114" s="2"/>
      <c r="B1114" s="3"/>
      <c r="C1114" s="3"/>
    </row>
    <row r="1115" spans="1:3">
      <c r="A1115" s="2"/>
      <c r="B1115" s="3"/>
      <c r="C1115" s="3"/>
    </row>
    <row r="1116" spans="1:3">
      <c r="A1116" s="2"/>
      <c r="B1116" s="3"/>
      <c r="C1116" s="3"/>
    </row>
    <row r="1117" spans="1:3">
      <c r="A1117" s="2"/>
      <c r="B1117" s="3"/>
      <c r="C1117" s="3"/>
    </row>
    <row r="1118" spans="1:3">
      <c r="A1118" s="2"/>
      <c r="B1118" s="3"/>
      <c r="C1118" s="3"/>
    </row>
    <row r="1119" spans="1:3">
      <c r="A1119" s="2"/>
      <c r="B1119" s="3"/>
      <c r="C1119" s="3"/>
    </row>
    <row r="1120" spans="1:3">
      <c r="A1120" s="2"/>
      <c r="B1120" s="3"/>
      <c r="C1120" s="3"/>
    </row>
    <row r="1121" spans="1:3">
      <c r="A1121" s="2"/>
      <c r="B1121" s="3"/>
      <c r="C1121" s="3"/>
    </row>
    <row r="1122" spans="1:3">
      <c r="A1122" s="2"/>
      <c r="B1122" s="3"/>
      <c r="C1122" s="3"/>
    </row>
    <row r="1123" spans="1:3">
      <c r="A1123" s="2"/>
      <c r="B1123" s="3"/>
      <c r="C1123" s="3"/>
    </row>
    <row r="1124" spans="1:3">
      <c r="A1124" s="2"/>
      <c r="B1124" s="3"/>
      <c r="C1124" s="3"/>
    </row>
    <row r="1125" spans="1:3">
      <c r="A1125" s="2"/>
      <c r="B1125" s="3"/>
      <c r="C1125" s="3"/>
    </row>
    <row r="1126" spans="1:3">
      <c r="A1126" s="2"/>
      <c r="B1126" s="3"/>
      <c r="C1126" s="3"/>
    </row>
    <row r="1127" spans="1:3">
      <c r="A1127" s="2"/>
      <c r="B1127" s="3"/>
      <c r="C1127" s="3"/>
    </row>
    <row r="1128" spans="1:3">
      <c r="A1128" s="2"/>
      <c r="B1128" s="3"/>
      <c r="C1128" s="3"/>
    </row>
    <row r="1129" spans="1:3">
      <c r="A1129" s="2"/>
      <c r="B1129" s="3"/>
      <c r="C1129" s="3"/>
    </row>
    <row r="1130" spans="1:3">
      <c r="A1130" s="2"/>
      <c r="B1130" s="3"/>
      <c r="C1130" s="3"/>
    </row>
    <row r="1131" spans="1:3">
      <c r="A1131" s="2"/>
      <c r="B1131" s="3"/>
      <c r="C1131" s="3"/>
    </row>
    <row r="1132" spans="1:3">
      <c r="A1132" s="2"/>
      <c r="B1132" s="3"/>
      <c r="C1132" s="3"/>
    </row>
    <row r="1133" spans="1:3">
      <c r="A1133" s="2"/>
      <c r="B1133" s="3"/>
      <c r="C1133" s="3"/>
    </row>
    <row r="1134" spans="1:3">
      <c r="A1134" s="2"/>
      <c r="B1134" s="3"/>
      <c r="C1134" s="3"/>
    </row>
    <row r="1135" spans="1:3">
      <c r="A1135" s="2"/>
      <c r="B1135" s="3"/>
      <c r="C1135" s="3"/>
    </row>
    <row r="1136" spans="1:3">
      <c r="A1136" s="2"/>
      <c r="B1136" s="3"/>
      <c r="C1136" s="3"/>
    </row>
    <row r="1137" spans="1:3">
      <c r="A1137" s="2"/>
      <c r="B1137" s="3"/>
      <c r="C1137" s="3"/>
    </row>
    <row r="1138" spans="1:3">
      <c r="A1138" s="2"/>
      <c r="B1138" s="3"/>
      <c r="C1138" s="3"/>
    </row>
    <row r="1139" spans="1:3">
      <c r="A1139" s="2"/>
      <c r="B1139" s="3"/>
      <c r="C1139" s="3"/>
    </row>
    <row r="1140" spans="1:3">
      <c r="A1140" s="2"/>
      <c r="B1140" s="3"/>
      <c r="C1140" s="3"/>
    </row>
    <row r="1141" spans="1:3">
      <c r="A1141" s="2"/>
      <c r="B1141" s="3"/>
      <c r="C1141" s="3"/>
    </row>
    <row r="1142" spans="1:3">
      <c r="A1142" s="2"/>
      <c r="B1142" s="3"/>
      <c r="C1142" s="3"/>
    </row>
    <row r="1143" spans="1:3">
      <c r="A1143" s="2"/>
      <c r="B1143" s="3"/>
      <c r="C1143" s="3"/>
    </row>
    <row r="1144" spans="1:3">
      <c r="A1144" s="2"/>
      <c r="B1144" s="3"/>
      <c r="C1144" s="3"/>
    </row>
    <row r="1145" spans="1:3">
      <c r="A1145" s="2"/>
      <c r="B1145" s="3"/>
      <c r="C1145" s="3"/>
    </row>
    <row r="1146" spans="1:3">
      <c r="A1146" s="2"/>
      <c r="B1146" s="3"/>
      <c r="C1146" s="3"/>
    </row>
    <row r="1147" spans="1:3">
      <c r="A1147" s="2"/>
      <c r="B1147" s="3"/>
      <c r="C1147" s="3"/>
    </row>
    <row r="1148" spans="1:3">
      <c r="A1148" s="2"/>
      <c r="B1148" s="3"/>
      <c r="C1148" s="3"/>
    </row>
    <row r="1149" spans="1:3">
      <c r="A1149" s="2"/>
      <c r="B1149" s="3"/>
      <c r="C1149" s="3"/>
    </row>
    <row r="1150" spans="1:3">
      <c r="A1150" s="2"/>
      <c r="B1150" s="3"/>
      <c r="C1150" s="3"/>
    </row>
    <row r="1151" spans="1:3">
      <c r="A1151" s="2"/>
      <c r="B1151" s="3"/>
      <c r="C1151" s="3"/>
    </row>
    <row r="1152" spans="1:3">
      <c r="A1152" s="2"/>
      <c r="B1152" s="3"/>
      <c r="C1152" s="3"/>
    </row>
    <row r="1153" spans="1:3">
      <c r="A1153" s="2"/>
      <c r="B1153" s="3"/>
      <c r="C1153" s="3"/>
    </row>
    <row r="1154" spans="1:3">
      <c r="A1154" s="2"/>
      <c r="B1154" s="3"/>
      <c r="C1154" s="3"/>
    </row>
    <row r="1155" spans="1:3">
      <c r="A1155" s="2"/>
      <c r="B1155" s="3"/>
      <c r="C1155" s="3"/>
    </row>
    <row r="1156" spans="1:3">
      <c r="A1156" s="2"/>
      <c r="B1156" s="3"/>
      <c r="C1156" s="3"/>
    </row>
    <row r="1157" spans="1:3">
      <c r="A1157" s="2"/>
      <c r="B1157" s="3"/>
      <c r="C1157" s="3"/>
    </row>
    <row r="1158" spans="1:3">
      <c r="A1158" s="2"/>
      <c r="B1158" s="3"/>
      <c r="C1158" s="3"/>
    </row>
    <row r="1159" spans="1:3">
      <c r="A1159" s="2"/>
      <c r="B1159" s="3"/>
      <c r="C1159" s="3"/>
    </row>
    <row r="1160" spans="1:3">
      <c r="A1160" s="2"/>
      <c r="B1160" s="3"/>
      <c r="C1160" s="3"/>
    </row>
    <row r="1161" spans="1:3">
      <c r="A1161" s="2"/>
      <c r="B1161" s="3"/>
      <c r="C1161" s="3"/>
    </row>
    <row r="1162" spans="1:3">
      <c r="A1162" s="2"/>
      <c r="B1162" s="3"/>
      <c r="C1162" s="3"/>
    </row>
    <row r="1163" spans="1:3">
      <c r="A1163" s="2"/>
      <c r="B1163" s="3"/>
      <c r="C1163" s="3"/>
    </row>
    <row r="1164" spans="1:3">
      <c r="A1164" s="2"/>
      <c r="B1164" s="3"/>
      <c r="C1164" s="3"/>
    </row>
    <row r="1165" spans="1:3">
      <c r="A1165" s="2"/>
      <c r="B1165" s="3"/>
      <c r="C1165" s="3"/>
    </row>
  </sheetData>
  <sortState xmlns:xlrd2="http://schemas.microsoft.com/office/spreadsheetml/2017/richdata2" ref="A2:N982">
    <sortCondition descending="1" ref="N2:N982"/>
  </sortState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3"/>
  <sheetViews>
    <sheetView topLeftCell="A87" zoomScale="115" zoomScaleNormal="115" workbookViewId="0">
      <selection activeCell="A107" sqref="A107:D107"/>
    </sheetView>
  </sheetViews>
  <sheetFormatPr defaultColWidth="12.7109375" defaultRowHeight="12.75"/>
  <cols>
    <col min="1" max="1" width="26.42578125" customWidth="1"/>
    <col min="2" max="2" width="59.7109375" customWidth="1"/>
    <col min="4" max="4" width="17.85546875" customWidth="1"/>
  </cols>
  <sheetData>
    <row r="1" spans="1:4" ht="15.75">
      <c r="A1" s="1" t="s">
        <v>3</v>
      </c>
      <c r="B1" s="1" t="s">
        <v>2</v>
      </c>
      <c r="C1" s="1" t="s">
        <v>1</v>
      </c>
      <c r="D1" s="1" t="s">
        <v>0</v>
      </c>
    </row>
    <row r="2" spans="1:4">
      <c r="A2" s="3" t="s">
        <v>110</v>
      </c>
      <c r="B2" s="3" t="s">
        <v>111</v>
      </c>
      <c r="C2" s="8">
        <v>1</v>
      </c>
      <c r="D2" s="3" t="s">
        <v>297</v>
      </c>
    </row>
    <row r="3" spans="1:4">
      <c r="A3" s="9" t="s">
        <v>112</v>
      </c>
      <c r="B3" s="3" t="s">
        <v>111</v>
      </c>
      <c r="C3" s="8">
        <v>2</v>
      </c>
      <c r="D3" s="3" t="s">
        <v>297</v>
      </c>
    </row>
    <row r="4" spans="1:4">
      <c r="A4" s="9" t="s">
        <v>22</v>
      </c>
      <c r="B4" s="9" t="s">
        <v>113</v>
      </c>
      <c r="C4" s="8">
        <v>3</v>
      </c>
      <c r="D4" s="3" t="s">
        <v>297</v>
      </c>
    </row>
    <row r="5" spans="1:4">
      <c r="A5" s="9" t="s">
        <v>44</v>
      </c>
      <c r="B5" s="9" t="s">
        <v>114</v>
      </c>
      <c r="C5" s="8">
        <v>4</v>
      </c>
      <c r="D5" s="3" t="s">
        <v>297</v>
      </c>
    </row>
    <row r="6" spans="1:4">
      <c r="A6" s="9" t="s">
        <v>32</v>
      </c>
      <c r="B6" s="9" t="s">
        <v>115</v>
      </c>
      <c r="C6" s="8">
        <v>5</v>
      </c>
      <c r="D6" s="3" t="s">
        <v>297</v>
      </c>
    </row>
    <row r="7" spans="1:4">
      <c r="A7" s="9" t="s">
        <v>54</v>
      </c>
      <c r="B7" s="9" t="s">
        <v>116</v>
      </c>
      <c r="C7" s="8">
        <v>6</v>
      </c>
      <c r="D7" s="3" t="s">
        <v>297</v>
      </c>
    </row>
    <row r="8" spans="1:4">
      <c r="A8" s="9" t="s">
        <v>55</v>
      </c>
      <c r="B8" s="9" t="s">
        <v>117</v>
      </c>
      <c r="C8" s="8">
        <v>7</v>
      </c>
      <c r="D8" s="3" t="s">
        <v>297</v>
      </c>
    </row>
    <row r="9" spans="1:4">
      <c r="A9" s="9" t="s">
        <v>65</v>
      </c>
      <c r="B9" s="9" t="s">
        <v>118</v>
      </c>
      <c r="C9" s="8">
        <v>8</v>
      </c>
      <c r="D9" s="3" t="s">
        <v>297</v>
      </c>
    </row>
    <row r="10" spans="1:4">
      <c r="A10" s="9" t="s">
        <v>30</v>
      </c>
      <c r="B10" s="9" t="s">
        <v>119</v>
      </c>
      <c r="C10" s="8">
        <v>9</v>
      </c>
      <c r="D10" s="3" t="s">
        <v>297</v>
      </c>
    </row>
    <row r="11" spans="1:4">
      <c r="A11" s="9" t="s">
        <v>79</v>
      </c>
      <c r="B11" s="9" t="s">
        <v>120</v>
      </c>
      <c r="C11" s="8">
        <v>10</v>
      </c>
      <c r="D11" s="3" t="s">
        <v>297</v>
      </c>
    </row>
    <row r="12" spans="1:4">
      <c r="A12" s="9" t="s">
        <v>13</v>
      </c>
      <c r="B12" s="9" t="s">
        <v>121</v>
      </c>
      <c r="C12" s="8">
        <v>11</v>
      </c>
      <c r="D12" s="3" t="s">
        <v>203</v>
      </c>
    </row>
    <row r="13" spans="1:4">
      <c r="A13" s="9" t="s">
        <v>14</v>
      </c>
      <c r="B13" s="9" t="s">
        <v>122</v>
      </c>
      <c r="C13" s="8">
        <v>12</v>
      </c>
      <c r="D13" s="3" t="s">
        <v>203</v>
      </c>
    </row>
    <row r="14" spans="1:4">
      <c r="A14" s="9" t="s">
        <v>84</v>
      </c>
      <c r="B14" s="9" t="s">
        <v>123</v>
      </c>
      <c r="C14" s="8">
        <v>13</v>
      </c>
      <c r="D14" s="3" t="s">
        <v>203</v>
      </c>
    </row>
    <row r="15" spans="1:4">
      <c r="A15" s="9" t="s">
        <v>29</v>
      </c>
      <c r="B15" s="9" t="s">
        <v>124</v>
      </c>
      <c r="C15" s="8">
        <v>14</v>
      </c>
      <c r="D15" s="3" t="s">
        <v>203</v>
      </c>
    </row>
    <row r="16" spans="1:4">
      <c r="A16" s="9" t="s">
        <v>17</v>
      </c>
      <c r="B16" s="9" t="s">
        <v>125</v>
      </c>
      <c r="C16" s="8">
        <v>15</v>
      </c>
      <c r="D16" s="3" t="s">
        <v>203</v>
      </c>
    </row>
    <row r="17" spans="1:4">
      <c r="A17" s="9" t="s">
        <v>18</v>
      </c>
      <c r="B17" s="9" t="s">
        <v>126</v>
      </c>
      <c r="C17" s="8">
        <v>16</v>
      </c>
      <c r="D17" s="3" t="s">
        <v>203</v>
      </c>
    </row>
    <row r="18" spans="1:4">
      <c r="A18" s="9" t="s">
        <v>19</v>
      </c>
      <c r="B18" s="9" t="s">
        <v>127</v>
      </c>
      <c r="C18" s="8">
        <v>17</v>
      </c>
      <c r="D18" s="3" t="s">
        <v>203</v>
      </c>
    </row>
    <row r="19" spans="1:4">
      <c r="A19" s="10" t="s">
        <v>21</v>
      </c>
      <c r="B19" s="10" t="s">
        <v>128</v>
      </c>
      <c r="C19" s="8">
        <v>18</v>
      </c>
      <c r="D19" s="3" t="s">
        <v>203</v>
      </c>
    </row>
    <row r="20" spans="1:4">
      <c r="A20" s="9" t="s">
        <v>45</v>
      </c>
      <c r="B20" s="9" t="s">
        <v>129</v>
      </c>
      <c r="C20" s="8">
        <v>19</v>
      </c>
      <c r="D20" s="3" t="s">
        <v>203</v>
      </c>
    </row>
    <row r="21" spans="1:4">
      <c r="A21" s="9" t="s">
        <v>23</v>
      </c>
      <c r="B21" s="9" t="s">
        <v>130</v>
      </c>
      <c r="C21" s="8">
        <v>20</v>
      </c>
      <c r="D21" s="3" t="s">
        <v>203</v>
      </c>
    </row>
    <row r="22" spans="1:4">
      <c r="A22" s="9" t="s">
        <v>26</v>
      </c>
      <c r="B22" s="9" t="s">
        <v>131</v>
      </c>
      <c r="C22" s="8">
        <v>21</v>
      </c>
      <c r="D22" s="3" t="s">
        <v>203</v>
      </c>
    </row>
    <row r="23" spans="1:4">
      <c r="A23" s="10" t="s">
        <v>27</v>
      </c>
      <c r="B23" s="10" t="s">
        <v>132</v>
      </c>
      <c r="C23" s="8">
        <v>22</v>
      </c>
      <c r="D23" s="3" t="s">
        <v>203</v>
      </c>
    </row>
    <row r="24" spans="1:4">
      <c r="A24" s="9" t="s">
        <v>33</v>
      </c>
      <c r="B24" s="9" t="s">
        <v>133</v>
      </c>
      <c r="C24" s="8">
        <v>23</v>
      </c>
      <c r="D24" s="3" t="s">
        <v>203</v>
      </c>
    </row>
    <row r="25" spans="1:4">
      <c r="A25" s="9" t="s">
        <v>43</v>
      </c>
      <c r="B25" s="9" t="s">
        <v>134</v>
      </c>
      <c r="C25" s="8">
        <v>24</v>
      </c>
      <c r="D25" s="3" t="s">
        <v>203</v>
      </c>
    </row>
    <row r="26" spans="1:4">
      <c r="A26" s="9" t="s">
        <v>36</v>
      </c>
      <c r="B26" s="9" t="s">
        <v>135</v>
      </c>
      <c r="C26" s="8">
        <v>25</v>
      </c>
      <c r="D26" s="3" t="s">
        <v>203</v>
      </c>
    </row>
    <row r="27" spans="1:4">
      <c r="A27" s="9" t="s">
        <v>69</v>
      </c>
      <c r="B27" s="9" t="s">
        <v>136</v>
      </c>
      <c r="C27" s="8">
        <v>26</v>
      </c>
      <c r="D27" s="3" t="s">
        <v>203</v>
      </c>
    </row>
    <row r="28" spans="1:4">
      <c r="A28" s="10" t="s">
        <v>40</v>
      </c>
      <c r="B28" s="10" t="s">
        <v>137</v>
      </c>
      <c r="C28" s="8">
        <v>27</v>
      </c>
      <c r="D28" s="3" t="s">
        <v>203</v>
      </c>
    </row>
    <row r="29" spans="1:4">
      <c r="A29" s="9" t="s">
        <v>41</v>
      </c>
      <c r="B29" s="9" t="s">
        <v>138</v>
      </c>
      <c r="C29" s="8">
        <v>28</v>
      </c>
      <c r="D29" s="3" t="s">
        <v>203</v>
      </c>
    </row>
    <row r="30" spans="1:4">
      <c r="A30" s="9" t="s">
        <v>39</v>
      </c>
      <c r="B30" s="9" t="s">
        <v>139</v>
      </c>
      <c r="C30" s="8">
        <v>29</v>
      </c>
      <c r="D30" s="3" t="s">
        <v>203</v>
      </c>
    </row>
    <row r="31" spans="1:4">
      <c r="A31" s="9" t="s">
        <v>46</v>
      </c>
      <c r="B31" s="9" t="s">
        <v>140</v>
      </c>
      <c r="C31" s="8">
        <v>30</v>
      </c>
      <c r="D31" s="3" t="s">
        <v>203</v>
      </c>
    </row>
    <row r="32" spans="1:4">
      <c r="A32" s="9" t="s">
        <v>47</v>
      </c>
      <c r="B32" s="9" t="s">
        <v>141</v>
      </c>
      <c r="C32" s="8">
        <v>31</v>
      </c>
      <c r="D32" s="3" t="s">
        <v>203</v>
      </c>
    </row>
    <row r="33" spans="1:4">
      <c r="A33" s="9" t="s">
        <v>48</v>
      </c>
      <c r="B33" s="9" t="s">
        <v>142</v>
      </c>
      <c r="C33" s="8">
        <v>32</v>
      </c>
      <c r="D33" s="3" t="s">
        <v>203</v>
      </c>
    </row>
    <row r="34" spans="1:4">
      <c r="A34" s="9" t="s">
        <v>50</v>
      </c>
      <c r="B34" s="9" t="s">
        <v>143</v>
      </c>
      <c r="C34" s="8">
        <v>33</v>
      </c>
      <c r="D34" s="3" t="s">
        <v>203</v>
      </c>
    </row>
    <row r="35" spans="1:4">
      <c r="A35" s="9" t="s">
        <v>51</v>
      </c>
      <c r="B35" s="9" t="s">
        <v>144</v>
      </c>
      <c r="C35" s="8">
        <v>34</v>
      </c>
      <c r="D35" s="3" t="s">
        <v>203</v>
      </c>
    </row>
    <row r="36" spans="1:4">
      <c r="A36" s="9" t="s">
        <v>52</v>
      </c>
      <c r="B36" s="9" t="s">
        <v>145</v>
      </c>
      <c r="C36" s="8">
        <v>35</v>
      </c>
      <c r="D36" s="3" t="s">
        <v>203</v>
      </c>
    </row>
    <row r="37" spans="1:4">
      <c r="A37" s="19" t="s">
        <v>53</v>
      </c>
      <c r="B37" s="19" t="s">
        <v>146</v>
      </c>
      <c r="C37" s="20">
        <v>36</v>
      </c>
      <c r="D37" s="16" t="s">
        <v>203</v>
      </c>
    </row>
    <row r="38" spans="1:4">
      <c r="A38" s="19" t="s">
        <v>147</v>
      </c>
      <c r="B38" s="19" t="s">
        <v>148</v>
      </c>
      <c r="C38" s="20">
        <v>37</v>
      </c>
      <c r="D38" s="16" t="s">
        <v>203</v>
      </c>
    </row>
    <row r="39" spans="1:4">
      <c r="A39" s="19" t="s">
        <v>61</v>
      </c>
      <c r="B39" s="19" t="s">
        <v>149</v>
      </c>
      <c r="C39" s="20">
        <v>38</v>
      </c>
      <c r="D39" s="16" t="s">
        <v>203</v>
      </c>
    </row>
    <row r="40" spans="1:4">
      <c r="A40" s="19" t="s">
        <v>11</v>
      </c>
      <c r="B40" s="19" t="s">
        <v>150</v>
      </c>
      <c r="C40" s="20">
        <v>39</v>
      </c>
      <c r="D40" s="16" t="s">
        <v>203</v>
      </c>
    </row>
    <row r="41" spans="1:4">
      <c r="A41" s="19" t="s">
        <v>151</v>
      </c>
      <c r="B41" s="19" t="s">
        <v>152</v>
      </c>
      <c r="C41" s="20">
        <v>40</v>
      </c>
      <c r="D41" s="16" t="s">
        <v>203</v>
      </c>
    </row>
    <row r="42" spans="1:4">
      <c r="A42" s="19" t="s">
        <v>60</v>
      </c>
      <c r="B42" s="19" t="s">
        <v>153</v>
      </c>
      <c r="C42" s="20">
        <v>41</v>
      </c>
      <c r="D42" s="16" t="s">
        <v>203</v>
      </c>
    </row>
    <row r="43" spans="1:4">
      <c r="A43" s="19" t="s">
        <v>64</v>
      </c>
      <c r="B43" s="19" t="s">
        <v>154</v>
      </c>
      <c r="C43" s="20">
        <v>42</v>
      </c>
      <c r="D43" s="16" t="s">
        <v>203</v>
      </c>
    </row>
    <row r="44" spans="1:4">
      <c r="A44" s="9" t="s">
        <v>66</v>
      </c>
      <c r="B44" s="9" t="s">
        <v>155</v>
      </c>
      <c r="C44" s="8">
        <v>43</v>
      </c>
      <c r="D44" s="3" t="s">
        <v>203</v>
      </c>
    </row>
    <row r="45" spans="1:4">
      <c r="A45" s="9" t="s">
        <v>71</v>
      </c>
      <c r="B45" s="9" t="s">
        <v>156</v>
      </c>
      <c r="C45" s="8">
        <v>44</v>
      </c>
      <c r="D45" s="3" t="s">
        <v>203</v>
      </c>
    </row>
    <row r="46" spans="1:4">
      <c r="A46" s="9" t="s">
        <v>78</v>
      </c>
      <c r="B46" s="9" t="s">
        <v>157</v>
      </c>
      <c r="C46" s="8">
        <v>45</v>
      </c>
      <c r="D46" s="3" t="s">
        <v>203</v>
      </c>
    </row>
    <row r="47" spans="1:4">
      <c r="A47" s="9" t="s">
        <v>31</v>
      </c>
      <c r="B47" s="9" t="s">
        <v>158</v>
      </c>
      <c r="C47" s="8">
        <v>46</v>
      </c>
      <c r="D47" s="3" t="s">
        <v>203</v>
      </c>
    </row>
    <row r="48" spans="1:4">
      <c r="A48" s="9" t="s">
        <v>80</v>
      </c>
      <c r="B48" s="9" t="s">
        <v>159</v>
      </c>
      <c r="C48" s="8">
        <v>47</v>
      </c>
      <c r="D48" s="3" t="s">
        <v>203</v>
      </c>
    </row>
    <row r="49" spans="1:4">
      <c r="A49" s="9" t="s">
        <v>90</v>
      </c>
      <c r="B49" s="9" t="s">
        <v>123</v>
      </c>
      <c r="C49" s="8">
        <v>48</v>
      </c>
      <c r="D49" s="3" t="s">
        <v>298</v>
      </c>
    </row>
    <row r="50" spans="1:4">
      <c r="A50" s="9" t="s">
        <v>20</v>
      </c>
      <c r="B50" s="9" t="s">
        <v>160</v>
      </c>
      <c r="C50" s="8">
        <v>49</v>
      </c>
      <c r="D50" s="3" t="s">
        <v>298</v>
      </c>
    </row>
    <row r="51" spans="1:4">
      <c r="A51" s="9" t="s">
        <v>67</v>
      </c>
      <c r="B51" s="9" t="s">
        <v>161</v>
      </c>
      <c r="C51" s="8">
        <v>50</v>
      </c>
      <c r="D51" s="3" t="s">
        <v>298</v>
      </c>
    </row>
    <row r="52" spans="1:4">
      <c r="A52" s="9" t="s">
        <v>86</v>
      </c>
      <c r="B52" s="9" t="s">
        <v>162</v>
      </c>
      <c r="C52" s="8">
        <v>51</v>
      </c>
      <c r="D52" s="3" t="s">
        <v>298</v>
      </c>
    </row>
    <row r="53" spans="1:4">
      <c r="A53" s="9" t="s">
        <v>81</v>
      </c>
      <c r="B53" s="9" t="s">
        <v>163</v>
      </c>
      <c r="C53" s="8">
        <v>52</v>
      </c>
      <c r="D53" s="3" t="s">
        <v>298</v>
      </c>
    </row>
    <row r="54" spans="1:4">
      <c r="A54" s="9" t="s">
        <v>83</v>
      </c>
      <c r="B54" s="9" t="s">
        <v>111</v>
      </c>
      <c r="C54" s="8">
        <v>53</v>
      </c>
      <c r="D54" s="3" t="s">
        <v>299</v>
      </c>
    </row>
    <row r="55" spans="1:4">
      <c r="A55" s="9" t="s">
        <v>73</v>
      </c>
      <c r="B55" s="9" t="s">
        <v>162</v>
      </c>
      <c r="C55" s="8">
        <v>54</v>
      </c>
      <c r="D55" s="3" t="s">
        <v>299</v>
      </c>
    </row>
    <row r="56" spans="1:4">
      <c r="A56" s="9" t="s">
        <v>164</v>
      </c>
      <c r="B56" s="9" t="s">
        <v>165</v>
      </c>
      <c r="C56" s="8">
        <v>55</v>
      </c>
      <c r="D56" s="3" t="s">
        <v>299</v>
      </c>
    </row>
    <row r="57" spans="1:4">
      <c r="A57" s="9" t="s">
        <v>10</v>
      </c>
      <c r="B57" s="9" t="s">
        <v>166</v>
      </c>
      <c r="C57" s="8">
        <v>56</v>
      </c>
      <c r="D57" s="3" t="s">
        <v>202</v>
      </c>
    </row>
    <row r="58" spans="1:4">
      <c r="A58" s="9" t="s">
        <v>12</v>
      </c>
      <c r="B58" s="9" t="s">
        <v>167</v>
      </c>
      <c r="C58" s="8">
        <v>57</v>
      </c>
      <c r="D58" s="3" t="s">
        <v>204</v>
      </c>
    </row>
    <row r="59" spans="1:4">
      <c r="A59" s="9" t="s">
        <v>58</v>
      </c>
      <c r="B59" s="9" t="s">
        <v>168</v>
      </c>
      <c r="C59" s="8">
        <v>58</v>
      </c>
      <c r="D59" s="3" t="s">
        <v>204</v>
      </c>
    </row>
    <row r="60" spans="1:4">
      <c r="A60" s="9" t="s">
        <v>57</v>
      </c>
      <c r="B60" s="9" t="s">
        <v>169</v>
      </c>
      <c r="C60" s="8">
        <v>59</v>
      </c>
      <c r="D60" s="3" t="s">
        <v>204</v>
      </c>
    </row>
    <row r="61" spans="1:4">
      <c r="A61" s="9" t="s">
        <v>74</v>
      </c>
      <c r="B61" s="9" t="s">
        <v>162</v>
      </c>
      <c r="C61" s="8">
        <v>60</v>
      </c>
      <c r="D61" s="3" t="s">
        <v>204</v>
      </c>
    </row>
    <row r="62" spans="1:4">
      <c r="A62" s="9" t="s">
        <v>25</v>
      </c>
      <c r="B62" s="9" t="s">
        <v>170</v>
      </c>
      <c r="C62" s="8">
        <v>61</v>
      </c>
      <c r="D62" s="3" t="s">
        <v>204</v>
      </c>
    </row>
    <row r="63" spans="1:4">
      <c r="A63" s="19" t="s">
        <v>77</v>
      </c>
      <c r="B63" s="19" t="s">
        <v>171</v>
      </c>
      <c r="C63" s="20">
        <v>62</v>
      </c>
      <c r="D63" s="16" t="s">
        <v>204</v>
      </c>
    </row>
    <row r="64" spans="1:4">
      <c r="A64" s="19" t="s">
        <v>172</v>
      </c>
      <c r="B64" s="19" t="s">
        <v>171</v>
      </c>
      <c r="C64" s="20">
        <v>63</v>
      </c>
      <c r="D64" s="16" t="s">
        <v>204</v>
      </c>
    </row>
    <row r="65" spans="1:4">
      <c r="A65" s="19" t="s">
        <v>173</v>
      </c>
      <c r="B65" s="19" t="s">
        <v>174</v>
      </c>
      <c r="C65" s="20">
        <v>64</v>
      </c>
      <c r="D65" s="16" t="s">
        <v>300</v>
      </c>
    </row>
    <row r="66" spans="1:4">
      <c r="A66" s="19" t="s">
        <v>15</v>
      </c>
      <c r="B66" s="19" t="s">
        <v>175</v>
      </c>
      <c r="C66" s="20">
        <v>65</v>
      </c>
      <c r="D66" s="16" t="s">
        <v>300</v>
      </c>
    </row>
    <row r="67" spans="1:4">
      <c r="A67" s="19" t="s">
        <v>309</v>
      </c>
      <c r="B67" s="19" t="s">
        <v>176</v>
      </c>
      <c r="C67" s="20">
        <v>66</v>
      </c>
      <c r="D67" s="16" t="s">
        <v>300</v>
      </c>
    </row>
    <row r="68" spans="1:4">
      <c r="A68" s="9" t="s">
        <v>28</v>
      </c>
      <c r="B68" s="9" t="s">
        <v>177</v>
      </c>
      <c r="C68" s="8">
        <v>67</v>
      </c>
      <c r="D68" s="3" t="s">
        <v>300</v>
      </c>
    </row>
    <row r="69" spans="1:4">
      <c r="A69" s="9" t="s">
        <v>68</v>
      </c>
      <c r="B69" s="9" t="s">
        <v>178</v>
      </c>
      <c r="C69" s="8">
        <v>68</v>
      </c>
      <c r="D69" s="3" t="s">
        <v>300</v>
      </c>
    </row>
    <row r="70" spans="1:4">
      <c r="A70" s="9" t="s">
        <v>199</v>
      </c>
      <c r="B70" s="9" t="s">
        <v>179</v>
      </c>
      <c r="C70" s="8">
        <v>69</v>
      </c>
      <c r="D70" s="3" t="s">
        <v>300</v>
      </c>
    </row>
    <row r="71" spans="1:4">
      <c r="A71" s="9" t="s">
        <v>56</v>
      </c>
      <c r="B71" s="9" t="s">
        <v>179</v>
      </c>
      <c r="C71" s="8">
        <v>70</v>
      </c>
      <c r="D71" s="3" t="s">
        <v>300</v>
      </c>
    </row>
    <row r="72" spans="1:4">
      <c r="A72" s="9" t="s">
        <v>34</v>
      </c>
      <c r="B72" s="9" t="s">
        <v>180</v>
      </c>
      <c r="C72" s="8">
        <v>71</v>
      </c>
      <c r="D72" s="3" t="s">
        <v>301</v>
      </c>
    </row>
    <row r="73" spans="1:4">
      <c r="A73" s="9" t="s">
        <v>85</v>
      </c>
      <c r="B73" s="9" t="s">
        <v>179</v>
      </c>
      <c r="C73" s="8">
        <v>72</v>
      </c>
      <c r="D73" s="3" t="s">
        <v>301</v>
      </c>
    </row>
    <row r="74" spans="1:4">
      <c r="A74" s="9" t="s">
        <v>98</v>
      </c>
      <c r="B74" s="9" t="s">
        <v>181</v>
      </c>
      <c r="C74" s="8">
        <v>73</v>
      </c>
      <c r="D74" s="3" t="s">
        <v>301</v>
      </c>
    </row>
    <row r="75" spans="1:4">
      <c r="A75" s="9" t="s">
        <v>182</v>
      </c>
      <c r="B75" s="9" t="s">
        <v>183</v>
      </c>
      <c r="C75" s="8">
        <v>74</v>
      </c>
      <c r="D75" s="3" t="s">
        <v>301</v>
      </c>
    </row>
    <row r="76" spans="1:4">
      <c r="A76" s="9" t="s">
        <v>24</v>
      </c>
      <c r="B76" s="9" t="s">
        <v>184</v>
      </c>
      <c r="C76" s="8">
        <v>75</v>
      </c>
      <c r="D76" s="3" t="s">
        <v>302</v>
      </c>
    </row>
    <row r="77" spans="1:4">
      <c r="A77" s="9" t="s">
        <v>314</v>
      </c>
      <c r="B77" s="9" t="s">
        <v>185</v>
      </c>
      <c r="C77" s="8">
        <v>76</v>
      </c>
      <c r="D77" s="3" t="s">
        <v>302</v>
      </c>
    </row>
    <row r="78" spans="1:4">
      <c r="A78" s="9" t="s">
        <v>200</v>
      </c>
      <c r="B78" s="9" t="s">
        <v>186</v>
      </c>
      <c r="C78" s="8">
        <v>77</v>
      </c>
      <c r="D78" s="3" t="s">
        <v>302</v>
      </c>
    </row>
    <row r="79" spans="1:4">
      <c r="A79" s="9" t="s">
        <v>88</v>
      </c>
      <c r="B79" s="9" t="s">
        <v>187</v>
      </c>
      <c r="C79" s="8">
        <v>78</v>
      </c>
      <c r="D79" s="3" t="s">
        <v>302</v>
      </c>
    </row>
    <row r="80" spans="1:4">
      <c r="A80" s="19" t="s">
        <v>76</v>
      </c>
      <c r="B80" s="19" t="s">
        <v>188</v>
      </c>
      <c r="C80" s="20">
        <v>79</v>
      </c>
      <c r="D80" s="16" t="s">
        <v>302</v>
      </c>
    </row>
    <row r="81" spans="1:4">
      <c r="A81" s="19" t="s">
        <v>189</v>
      </c>
      <c r="B81" s="19" t="s">
        <v>190</v>
      </c>
      <c r="C81" s="20">
        <v>80</v>
      </c>
      <c r="D81" s="16" t="s">
        <v>302</v>
      </c>
    </row>
    <row r="82" spans="1:4">
      <c r="A82" s="19" t="s">
        <v>38</v>
      </c>
      <c r="B82" s="19" t="s">
        <v>191</v>
      </c>
      <c r="C82" s="20">
        <v>81</v>
      </c>
      <c r="D82" s="16" t="s">
        <v>303</v>
      </c>
    </row>
    <row r="83" spans="1:4">
      <c r="A83" s="19" t="s">
        <v>37</v>
      </c>
      <c r="B83" s="19" t="s">
        <v>192</v>
      </c>
      <c r="C83" s="20">
        <v>82</v>
      </c>
      <c r="D83" s="16" t="s">
        <v>303</v>
      </c>
    </row>
    <row r="84" spans="1:4">
      <c r="A84" s="19" t="s">
        <v>62</v>
      </c>
      <c r="B84" s="19" t="s">
        <v>193</v>
      </c>
      <c r="C84" s="20">
        <v>83</v>
      </c>
      <c r="D84" s="16" t="s">
        <v>303</v>
      </c>
    </row>
    <row r="85" spans="1:4">
      <c r="A85" s="19" t="s">
        <v>35</v>
      </c>
      <c r="B85" s="19" t="s">
        <v>190</v>
      </c>
      <c r="C85" s="20">
        <v>84</v>
      </c>
      <c r="D85" s="16" t="s">
        <v>303</v>
      </c>
    </row>
    <row r="86" spans="1:4">
      <c r="A86" s="19" t="s">
        <v>82</v>
      </c>
      <c r="B86" s="19" t="s">
        <v>194</v>
      </c>
      <c r="C86" s="20">
        <v>85</v>
      </c>
      <c r="D86" s="16" t="s">
        <v>303</v>
      </c>
    </row>
    <row r="87" spans="1:4">
      <c r="A87" s="19" t="s">
        <v>49</v>
      </c>
      <c r="B87" s="19" t="s">
        <v>195</v>
      </c>
      <c r="C87" s="20">
        <v>86</v>
      </c>
      <c r="D87" s="16" t="s">
        <v>304</v>
      </c>
    </row>
    <row r="88" spans="1:4">
      <c r="A88" s="19" t="s">
        <v>72</v>
      </c>
      <c r="B88" s="19" t="s">
        <v>196</v>
      </c>
      <c r="C88" s="20">
        <v>87</v>
      </c>
      <c r="D88" s="16" t="s">
        <v>304</v>
      </c>
    </row>
    <row r="89" spans="1:4">
      <c r="A89" s="19" t="s">
        <v>70</v>
      </c>
      <c r="B89" s="19" t="s">
        <v>197</v>
      </c>
      <c r="C89" s="20">
        <v>88</v>
      </c>
      <c r="D89" s="16" t="s">
        <v>305</v>
      </c>
    </row>
    <row r="90" spans="1:4">
      <c r="A90" s="19" t="s">
        <v>75</v>
      </c>
      <c r="B90" s="19" t="s">
        <v>198</v>
      </c>
      <c r="C90" s="20">
        <v>89</v>
      </c>
      <c r="D90" s="16" t="s">
        <v>305</v>
      </c>
    </row>
    <row r="91" spans="1:4">
      <c r="A91" s="13" t="s">
        <v>306</v>
      </c>
      <c r="B91" s="13" t="s">
        <v>310</v>
      </c>
      <c r="C91" s="20">
        <v>90</v>
      </c>
      <c r="D91" s="13" t="s">
        <v>298</v>
      </c>
    </row>
    <row r="92" spans="1:4">
      <c r="A92" s="13" t="s">
        <v>307</v>
      </c>
      <c r="B92" s="13" t="s">
        <v>311</v>
      </c>
      <c r="C92" s="20">
        <v>91</v>
      </c>
      <c r="D92" s="13" t="s">
        <v>297</v>
      </c>
    </row>
    <row r="93" spans="1:4">
      <c r="A93" s="19" t="s">
        <v>42</v>
      </c>
      <c r="B93" s="19" t="s">
        <v>320</v>
      </c>
      <c r="C93" s="20">
        <v>92</v>
      </c>
      <c r="D93" s="16" t="s">
        <v>203</v>
      </c>
    </row>
    <row r="94" spans="1:4">
      <c r="A94" s="19" t="s">
        <v>87</v>
      </c>
      <c r="B94" s="19" t="s">
        <v>321</v>
      </c>
      <c r="C94" s="20">
        <v>93</v>
      </c>
      <c r="D94" s="16" t="s">
        <v>300</v>
      </c>
    </row>
    <row r="95" spans="1:4">
      <c r="A95" s="19" t="s">
        <v>89</v>
      </c>
      <c r="B95" s="19" t="s">
        <v>322</v>
      </c>
      <c r="C95" s="20">
        <v>94</v>
      </c>
      <c r="D95" s="16" t="s">
        <v>297</v>
      </c>
    </row>
    <row r="96" spans="1:4">
      <c r="A96" s="19" t="s">
        <v>91</v>
      </c>
      <c r="B96" s="19" t="s">
        <v>323</v>
      </c>
      <c r="C96" s="20">
        <v>95</v>
      </c>
      <c r="D96" s="16" t="s">
        <v>324</v>
      </c>
    </row>
    <row r="97" spans="1:4">
      <c r="A97" s="19" t="s">
        <v>92</v>
      </c>
      <c r="B97" s="19" t="s">
        <v>118</v>
      </c>
      <c r="C97" s="20">
        <v>96</v>
      </c>
      <c r="D97" s="16" t="s">
        <v>300</v>
      </c>
    </row>
    <row r="98" spans="1:4">
      <c r="A98" s="19" t="s">
        <v>93</v>
      </c>
      <c r="B98" s="19" t="s">
        <v>325</v>
      </c>
      <c r="C98" s="20">
        <v>97</v>
      </c>
      <c r="D98" s="16" t="s">
        <v>203</v>
      </c>
    </row>
    <row r="99" spans="1:4">
      <c r="A99" s="19" t="s">
        <v>94</v>
      </c>
      <c r="B99" s="19" t="s">
        <v>326</v>
      </c>
      <c r="C99" s="20">
        <v>98</v>
      </c>
      <c r="D99" s="16" t="s">
        <v>324</v>
      </c>
    </row>
    <row r="100" spans="1:4">
      <c r="A100" s="9" t="s">
        <v>95</v>
      </c>
      <c r="B100" s="9" t="s">
        <v>327</v>
      </c>
      <c r="C100" s="8">
        <v>99</v>
      </c>
      <c r="D100" s="3" t="s">
        <v>203</v>
      </c>
    </row>
    <row r="101" spans="1:4">
      <c r="A101" s="9" t="s">
        <v>96</v>
      </c>
      <c r="B101" s="9" t="s">
        <v>326</v>
      </c>
      <c r="C101" s="8">
        <v>100</v>
      </c>
      <c r="D101" s="3" t="s">
        <v>305</v>
      </c>
    </row>
    <row r="102" spans="1:4">
      <c r="A102" s="19" t="s">
        <v>97</v>
      </c>
      <c r="B102" s="19" t="s">
        <v>328</v>
      </c>
      <c r="C102" s="20">
        <v>101</v>
      </c>
      <c r="D102" s="16" t="s">
        <v>324</v>
      </c>
    </row>
    <row r="103" spans="1:4">
      <c r="A103" s="19" t="s">
        <v>99</v>
      </c>
      <c r="B103" s="19" t="s">
        <v>329</v>
      </c>
      <c r="C103" s="20">
        <v>102</v>
      </c>
      <c r="D103" s="16" t="s">
        <v>297</v>
      </c>
    </row>
    <row r="104" spans="1:4">
      <c r="A104" s="19" t="s">
        <v>100</v>
      </c>
      <c r="B104" s="19" t="s">
        <v>330</v>
      </c>
      <c r="C104" s="20">
        <v>103</v>
      </c>
      <c r="D104" s="16" t="s">
        <v>203</v>
      </c>
    </row>
    <row r="105" spans="1:4">
      <c r="A105" s="9" t="s">
        <v>102</v>
      </c>
      <c r="B105" s="9" t="s">
        <v>331</v>
      </c>
      <c r="C105" s="8">
        <v>104</v>
      </c>
      <c r="D105" s="3" t="s">
        <v>324</v>
      </c>
    </row>
    <row r="106" spans="1:4">
      <c r="A106" s="9" t="s">
        <v>103</v>
      </c>
      <c r="B106" s="9" t="s">
        <v>332</v>
      </c>
      <c r="C106" s="8">
        <v>105</v>
      </c>
      <c r="D106" s="3" t="s">
        <v>204</v>
      </c>
    </row>
    <row r="107" spans="1:4">
      <c r="A107" s="19" t="s">
        <v>104</v>
      </c>
      <c r="B107" s="19" t="s">
        <v>333</v>
      </c>
      <c r="C107" s="20">
        <v>106</v>
      </c>
      <c r="D107" s="14" t="s">
        <v>203</v>
      </c>
    </row>
    <row r="108" spans="1:4">
      <c r="A108" s="9" t="s">
        <v>105</v>
      </c>
      <c r="B108" s="9" t="s">
        <v>334</v>
      </c>
      <c r="C108" s="8">
        <v>107</v>
      </c>
      <c r="D108" s="3" t="s">
        <v>203</v>
      </c>
    </row>
    <row r="109" spans="1:4">
      <c r="A109" s="9" t="s">
        <v>106</v>
      </c>
      <c r="B109" s="9" t="s">
        <v>335</v>
      </c>
      <c r="C109" s="8">
        <v>108</v>
      </c>
      <c r="D109" s="3" t="s">
        <v>324</v>
      </c>
    </row>
    <row r="110" spans="1:4">
      <c r="A110" s="9" t="s">
        <v>316</v>
      </c>
      <c r="B110" s="9" t="s">
        <v>336</v>
      </c>
      <c r="C110" s="8">
        <v>109</v>
      </c>
      <c r="D110" s="14" t="s">
        <v>297</v>
      </c>
    </row>
    <row r="111" spans="1:4">
      <c r="A111" s="9" t="s">
        <v>107</v>
      </c>
      <c r="B111" s="9" t="s">
        <v>337</v>
      </c>
      <c r="C111" s="8">
        <v>110</v>
      </c>
      <c r="D111" s="3" t="s">
        <v>203</v>
      </c>
    </row>
    <row r="112" spans="1:4">
      <c r="A112" s="9" t="s">
        <v>109</v>
      </c>
      <c r="B112" s="9" t="s">
        <v>338</v>
      </c>
      <c r="C112" s="8">
        <v>111</v>
      </c>
      <c r="D112" s="3" t="s">
        <v>298</v>
      </c>
    </row>
    <row r="113" spans="1:4">
      <c r="A113" s="9" t="s">
        <v>108</v>
      </c>
      <c r="B113" s="9" t="s">
        <v>339</v>
      </c>
      <c r="C113" s="8">
        <v>112</v>
      </c>
      <c r="D113" s="3" t="s">
        <v>297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main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Minna</dc:creator>
  <dc:description/>
  <cp:lastModifiedBy>Minna Syri</cp:lastModifiedBy>
  <cp:revision>2</cp:revision>
  <dcterms:created xsi:type="dcterms:W3CDTF">2024-03-22T09:46:13Z</dcterms:created>
  <dcterms:modified xsi:type="dcterms:W3CDTF">2025-02-14T13:26:14Z</dcterms:modified>
  <dc:language>fi-FI</dc:language>
</cp:coreProperties>
</file>